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960" windowHeight="4290" tabRatio="592" activeTab="2"/>
  </bookViews>
  <sheets>
    <sheet name="information" sheetId="1" r:id="rId1"/>
    <sheet name="Données" sheetId="2" r:id="rId2"/>
    <sheet name="VAN et prix de l'eau" sheetId="3" r:id="rId3"/>
  </sheets>
  <definedNames>
    <definedName name="solver_adj" localSheetId="2" hidden="1">'VAN et prix de l''eau'!$O$34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'VAN et prix de l''eau'!$Q$66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'VAN et prix de l''eau'!$O$34</definedName>
    <definedName name="solver_pre" localSheetId="2" hidden="1">0.000001</definedName>
    <definedName name="solver_rel1" localSheetId="2" hidden="1">2</definedName>
    <definedName name="solver_rhs1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<sst xmlns="http://schemas.openxmlformats.org/spreadsheetml/2006/main" count="207" uniqueCount="80">
  <si>
    <t>Information</t>
  </si>
  <si>
    <t>[an]</t>
  </si>
  <si>
    <t>feuille</t>
  </si>
  <si>
    <t>légende</t>
  </si>
  <si>
    <t>cellule dont la valeur peut être modifiée</t>
  </si>
  <si>
    <t>cellule contenant des équations</t>
  </si>
  <si>
    <t>consommation =</t>
  </si>
  <si>
    <t>[l/j/EqH]</t>
  </si>
  <si>
    <t>[%]</t>
  </si>
  <si>
    <t>volume des sources =</t>
  </si>
  <si>
    <t>[m3/an]</t>
  </si>
  <si>
    <t>[Fr/m3]</t>
  </si>
  <si>
    <t>nb d'années du projet =</t>
  </si>
  <si>
    <t>[m3]</t>
  </si>
  <si>
    <t>nombre EqH à t = 0</t>
  </si>
  <si>
    <t>prix moyen de l'eau =</t>
  </si>
  <si>
    <t>consommation d'eau cumulée =</t>
  </si>
  <si>
    <t>contribution des sources =</t>
  </si>
  <si>
    <t>[%] des besoins initiaux</t>
  </si>
  <si>
    <t>Données de l'exercice - annualisation des dépenses</t>
  </si>
  <si>
    <t>[kFr]</t>
  </si>
  <si>
    <t>consommation SI</t>
  </si>
  <si>
    <t>consommation communale</t>
  </si>
  <si>
    <t>[kFr/an]</t>
  </si>
  <si>
    <t>Frais proportionnels</t>
  </si>
  <si>
    <t>Achat eau SI Lausanne</t>
  </si>
  <si>
    <r>
      <t>0 – 50'000 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</si>
  <si>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r>
      <t>50’001 – 100'000 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</si>
  <si>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r>
      <t>100’001 – 150'000 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</si>
  <si>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r>
      <t>150'001 – 200'000 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</si>
  <si>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t>-</t>
  </si>
  <si>
    <r>
      <t>[Fr/m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</si>
  <si>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t>augmentation EqH  sur 20 ans =</t>
  </si>
  <si>
    <t>Variante "actuelle"</t>
  </si>
  <si>
    <t>Variante 1</t>
  </si>
  <si>
    <t>Variante 2</t>
  </si>
  <si>
    <t>Données génerales :</t>
  </si>
  <si>
    <t>Donnéespar variantes :</t>
  </si>
  <si>
    <t>Frais unique (investissement de départ) =</t>
  </si>
  <si>
    <t>Réparation réseau =</t>
  </si>
  <si>
    <t>Divers =</t>
  </si>
  <si>
    <t>Electricité =</t>
  </si>
  <si>
    <t>Chloration =</t>
  </si>
  <si>
    <t>[KFr]</t>
  </si>
  <si>
    <t>[KFr/an]</t>
  </si>
  <si>
    <t>Coût annuel de remplacement du réseau  =</t>
  </si>
  <si>
    <t>Frais fixes (Frais annuels d'exploitation du réseau)</t>
  </si>
  <si>
    <t>Temps</t>
  </si>
  <si>
    <t>Consommation annuelle à t=0 =</t>
  </si>
  <si>
    <t>EqH</t>
  </si>
  <si>
    <t>[-]</t>
  </si>
  <si>
    <t xml:space="preserve">nombre EqH à t = 20 ans </t>
  </si>
  <si>
    <t xml:space="preserve">Frais annuels d'exploitation </t>
  </si>
  <si>
    <t xml:space="preserve">Electricité </t>
  </si>
  <si>
    <t xml:space="preserve">Chloration </t>
  </si>
  <si>
    <t xml:space="preserve"> =augmentation de  400 EqH en 20 ans</t>
  </si>
  <si>
    <r>
      <t>Flux financiers F</t>
    </r>
    <r>
      <rPr>
        <b/>
        <vertAlign val="subscript"/>
        <sz val="10"/>
        <rFont val="Arial"/>
        <family val="2"/>
      </rPr>
      <t>t</t>
    </r>
  </si>
  <si>
    <t>Situation actuelle</t>
  </si>
  <si>
    <t>Besoin  Total en eau annuel</t>
  </si>
  <si>
    <t>Informations générales</t>
  </si>
  <si>
    <r>
      <t>Taux d’intérêt </t>
    </r>
    <r>
      <rPr>
        <b/>
        <i/>
        <sz val="11"/>
        <rFont val="Times New Roman"/>
        <family val="1"/>
      </rPr>
      <t>i</t>
    </r>
    <r>
      <rPr>
        <b/>
        <sz val="11"/>
        <rFont val="Times New Roman"/>
        <family val="1"/>
      </rPr>
      <t> =</t>
    </r>
  </si>
  <si>
    <r>
      <t>S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/(1-i)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=</t>
    </r>
  </si>
  <si>
    <t>VAN =</t>
  </si>
  <si>
    <t>Achat eau SI Lausanne "prix actuel" prix 1</t>
  </si>
  <si>
    <t>Achat eau SI Lausanne "prix actuel" prix 2</t>
  </si>
  <si>
    <t>Achat eau SI Lausanne "prix actuel" prix 3</t>
  </si>
  <si>
    <t>m3 à 2.5</t>
  </si>
  <si>
    <t>m3 à 2.25</t>
  </si>
  <si>
    <t>Achat eau SI Lausanne "prix actuel" prix 4</t>
  </si>
  <si>
    <t>Variante alimemtation par SI Lausanne</t>
  </si>
  <si>
    <t>Variante alimemtation par puits</t>
  </si>
  <si>
    <t xml:space="preserve">Recette annuelle </t>
  </si>
  <si>
    <t xml:space="preserve">Chloration sur eau communale </t>
  </si>
  <si>
    <t>Consommation communale</t>
  </si>
  <si>
    <t>Consommation SI</t>
  </si>
  <si>
    <r>
      <t>F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/(1+i)</t>
    </r>
    <r>
      <rPr>
        <b/>
        <vertAlign val="superscript"/>
        <sz val="10"/>
        <rFont val="Arial"/>
        <family val="2"/>
      </rPr>
      <t>t</t>
    </r>
  </si>
  <si>
    <r>
      <t>1/(1+i)</t>
    </r>
    <r>
      <rPr>
        <b/>
        <vertAlign val="superscript"/>
        <sz val="10"/>
        <rFont val="Arial"/>
        <family val="2"/>
      </rPr>
      <t>t</t>
    </r>
  </si>
  <si>
    <t>Données</t>
  </si>
  <si>
    <t>VAN et prix de l'eau</t>
  </si>
  <si>
    <t>Calcul de la VAN et prix de l'eau</t>
  </si>
</sst>
</file>

<file path=xl/styles.xml><?xml version="1.0" encoding="utf-8"?>
<styleSheet xmlns="http://schemas.openxmlformats.org/spreadsheetml/2006/main">
  <numFmts count="5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d/mm/yyyy\ hh:mm"/>
    <numFmt numFmtId="181" formatCode="d/mm/yyyy"/>
    <numFmt numFmtId="182" formatCode="_ * #,##0.0_ ;_ * \-#,##0.0_ ;_ * &quot;-&quot;??_ ;_ @_ "/>
    <numFmt numFmtId="183" formatCode="_ * #,##0_ ;_ * \-#,##0_ ;_ * &quot;-&quot;??_ ;_ @_ 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  <numFmt numFmtId="188" formatCode="_ * #,##0.0000000_ ;_ * \-#,##0.0000000_ ;_ * &quot;-&quot;??_ ;_ @_ "/>
    <numFmt numFmtId="189" formatCode="#,##0.00_ ;\-#,##0.00\ "/>
    <numFmt numFmtId="190" formatCode="#,##0.0_ ;\-#,##0.0\ "/>
    <numFmt numFmtId="191" formatCode="#,##0.000_ ;\-#,##0.000\ "/>
    <numFmt numFmtId="192" formatCode="d/m/yy\ h:mm"/>
    <numFmt numFmtId="193" formatCode="d/m"/>
    <numFmt numFmtId="194" formatCode="mmm"/>
    <numFmt numFmtId="195" formatCode="#,##0.0000_ ;\-#,##0.0000\ "/>
    <numFmt numFmtId="196" formatCode="#,##0_ ;\-#,##0\ "/>
    <numFmt numFmtId="197" formatCode="0.0000000000"/>
    <numFmt numFmtId="198" formatCode="d\-mmm"/>
    <numFmt numFmtId="199" formatCode="0.00000000000"/>
    <numFmt numFmtId="200" formatCode="0.000000000000"/>
    <numFmt numFmtId="201" formatCode="0.0000000000000"/>
    <numFmt numFmtId="202" formatCode="d/mm/yyyy\ h:mm"/>
    <numFmt numFmtId="203" formatCode="0.0E+00"/>
    <numFmt numFmtId="204" formatCode="#,##0.0"/>
    <numFmt numFmtId="205" formatCode="#,##0.000"/>
    <numFmt numFmtId="206" formatCode="#,##0.0000"/>
    <numFmt numFmtId="207" formatCode="#,##0.00000"/>
    <numFmt numFmtId="208" formatCode="_ [$€-2]\ * #,##0.00_ ;_ [$€-2]\ * \-#,##0.00_ ;_ [$€-2]\ * &quot;-&quot;??_ "/>
    <numFmt numFmtId="209" formatCode="d/mm"/>
    <numFmt numFmtId="210" formatCode="d/mm\ hh:mm"/>
  </numFmts>
  <fonts count="17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1"/>
      <name val="Times New Roman"/>
      <family val="1"/>
    </font>
    <font>
      <b/>
      <sz val="10"/>
      <name val="Symbol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3" borderId="0" xfId="0" applyFill="1" applyAlignment="1">
      <alignment horizontal="center"/>
    </xf>
    <xf numFmtId="0" fontId="12" fillId="0" borderId="0" xfId="0" applyFont="1" applyAlignment="1">
      <alignment horizontal="right" vertical="center" wrapText="1"/>
    </xf>
    <xf numFmtId="1" fontId="0" fillId="2" borderId="0" xfId="0" applyNumberForma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NumberForma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L40"/>
  <sheetViews>
    <sheetView zoomScale="75" zoomScaleNormal="75" workbookViewId="0" topLeftCell="A1">
      <selection activeCell="G25" sqref="G25"/>
    </sheetView>
  </sheetViews>
  <sheetFormatPr defaultColWidth="9.140625" defaultRowHeight="12.75"/>
  <sheetData>
    <row r="5" ht="20.25">
      <c r="B5" s="1" t="s">
        <v>0</v>
      </c>
    </row>
    <row r="10" ht="12.75">
      <c r="C10" s="5" t="s">
        <v>2</v>
      </c>
    </row>
    <row r="12" spans="3:6" ht="12.75">
      <c r="C12" s="4" t="s">
        <v>77</v>
      </c>
      <c r="F12" t="s">
        <v>19</v>
      </c>
    </row>
    <row r="13" ht="12.75">
      <c r="C13" s="4"/>
    </row>
    <row r="14" ht="12.75">
      <c r="C14" s="4"/>
    </row>
    <row r="15" spans="3:8" ht="12.75">
      <c r="C15" s="4" t="s">
        <v>78</v>
      </c>
      <c r="F15" t="s">
        <v>79</v>
      </c>
      <c r="H15" s="4"/>
    </row>
    <row r="16" ht="12.75">
      <c r="H16" s="4"/>
    </row>
    <row r="20" spans="3:8" ht="12.75">
      <c r="C20" s="4"/>
      <c r="H20" s="4"/>
    </row>
    <row r="21" ht="12.75">
      <c r="H21" s="4"/>
    </row>
    <row r="25" spans="3:8" ht="12.75">
      <c r="C25" s="4"/>
      <c r="H25" s="4"/>
    </row>
    <row r="26" ht="12.75">
      <c r="H26" s="4"/>
    </row>
    <row r="34" ht="12.75">
      <c r="C34" s="5" t="s">
        <v>3</v>
      </c>
    </row>
    <row r="37" spans="3:12" ht="12.75">
      <c r="C37" s="7"/>
      <c r="H37" s="8" t="s">
        <v>4</v>
      </c>
      <c r="I37" s="7"/>
      <c r="J37" s="7"/>
      <c r="K37" s="7"/>
      <c r="L37" s="7"/>
    </row>
    <row r="40" spans="3:12" ht="12.75">
      <c r="C40" s="6"/>
      <c r="H40" s="9" t="s">
        <v>5</v>
      </c>
      <c r="I40" s="6"/>
      <c r="J40" s="6"/>
      <c r="K40" s="6"/>
      <c r="L40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5:AH34"/>
  <sheetViews>
    <sheetView zoomScale="70" zoomScaleNormal="70" workbookViewId="0" topLeftCell="A1">
      <selection activeCell="F26" sqref="F26"/>
    </sheetView>
  </sheetViews>
  <sheetFormatPr defaultColWidth="9.140625" defaultRowHeight="12.75"/>
  <cols>
    <col min="5" max="5" width="14.00390625" style="0" customWidth="1"/>
    <col min="6" max="6" width="16.8515625" style="0" customWidth="1"/>
    <col min="8" max="8" width="13.00390625" style="0" customWidth="1"/>
    <col min="9" max="9" width="16.28125" style="0" customWidth="1"/>
    <col min="10" max="10" width="13.28125" style="0" customWidth="1"/>
    <col min="11" max="13" width="19.28125" style="0" customWidth="1"/>
    <col min="14" max="14" width="15.57421875" style="0" customWidth="1"/>
    <col min="15" max="15" width="13.8515625" style="2" customWidth="1"/>
    <col min="16" max="16" width="16.140625" style="0" customWidth="1"/>
    <col min="17" max="17" width="13.421875" style="11" customWidth="1"/>
    <col min="18" max="21" width="16.421875" style="0" customWidth="1"/>
    <col min="22" max="22" width="13.57421875" style="0" customWidth="1"/>
    <col min="23" max="23" width="15.57421875" style="2" customWidth="1"/>
    <col min="24" max="24" width="15.00390625" style="0" customWidth="1"/>
    <col min="25" max="25" width="11.00390625" style="0" customWidth="1"/>
    <col min="26" max="26" width="13.57421875" style="0" customWidth="1"/>
    <col min="27" max="27" width="13.421875" style="0" customWidth="1"/>
    <col min="28" max="28" width="13.421875" style="2" customWidth="1"/>
    <col min="29" max="29" width="13.421875" style="0" customWidth="1"/>
    <col min="30" max="30" width="13.421875" style="2" customWidth="1"/>
    <col min="31" max="31" width="13.421875" style="0" customWidth="1"/>
    <col min="32" max="32" width="21.421875" style="2" bestFit="1" customWidth="1"/>
    <col min="34" max="34" width="13.140625" style="0" bestFit="1" customWidth="1"/>
    <col min="35" max="35" width="2.7109375" style="0" customWidth="1"/>
    <col min="36" max="36" width="11.140625" style="0" bestFit="1" customWidth="1"/>
    <col min="37" max="37" width="2.7109375" style="0" customWidth="1"/>
    <col min="38" max="38" width="21.421875" style="0" bestFit="1" customWidth="1"/>
  </cols>
  <sheetData>
    <row r="5" ht="20.25">
      <c r="B5" s="1" t="s">
        <v>19</v>
      </c>
    </row>
    <row r="9" ht="12.75">
      <c r="AF9" s="12"/>
    </row>
    <row r="10" spans="5:17" ht="12.75">
      <c r="E10" s="24" t="s">
        <v>36</v>
      </c>
      <c r="M10" s="24" t="s">
        <v>37</v>
      </c>
      <c r="N10" s="17"/>
      <c r="O10" s="17"/>
      <c r="P10" s="18"/>
      <c r="Q10" s="26"/>
    </row>
    <row r="11" spans="14:34" ht="25.5">
      <c r="N11" s="21" t="s">
        <v>33</v>
      </c>
      <c r="O11" s="21" t="s">
        <v>34</v>
      </c>
      <c r="P11" s="21" t="s">
        <v>35</v>
      </c>
      <c r="Q11" s="26"/>
      <c r="AD11" s="31"/>
      <c r="AE11" s="10"/>
      <c r="AF11" s="31"/>
      <c r="AG11" s="10"/>
      <c r="AH11" s="10"/>
    </row>
    <row r="12" spans="5:34" ht="12.75">
      <c r="E12" s="3" t="s">
        <v>14</v>
      </c>
      <c r="F12" s="14">
        <v>2000</v>
      </c>
      <c r="L12" s="2"/>
      <c r="M12" s="3" t="s">
        <v>38</v>
      </c>
      <c r="N12" s="23" t="s">
        <v>30</v>
      </c>
      <c r="O12" s="23" t="s">
        <v>30</v>
      </c>
      <c r="P12" s="23">
        <v>1350</v>
      </c>
      <c r="Q12" s="27" t="s">
        <v>20</v>
      </c>
      <c r="AD12" s="31"/>
      <c r="AE12" s="49"/>
      <c r="AF12" s="12"/>
      <c r="AG12" s="10"/>
      <c r="AH12" s="10"/>
    </row>
    <row r="13" spans="5:34" ht="12.75">
      <c r="E13" s="3" t="s">
        <v>6</v>
      </c>
      <c r="F13" s="14">
        <v>200</v>
      </c>
      <c r="G13" t="s">
        <v>7</v>
      </c>
      <c r="L13" s="2"/>
      <c r="M13" s="3"/>
      <c r="N13" s="22"/>
      <c r="O13" s="22"/>
      <c r="P13" s="22"/>
      <c r="Q13" s="27"/>
      <c r="AD13" s="31"/>
      <c r="AE13" s="49"/>
      <c r="AF13" s="12"/>
      <c r="AG13" s="10"/>
      <c r="AH13" s="10"/>
    </row>
    <row r="14" spans="5:34" ht="12.75">
      <c r="E14" s="3" t="s">
        <v>48</v>
      </c>
      <c r="F14" s="33"/>
      <c r="G14" t="s">
        <v>10</v>
      </c>
      <c r="L14" s="2"/>
      <c r="M14" s="25" t="s">
        <v>46</v>
      </c>
      <c r="N14" s="22"/>
      <c r="O14" s="22"/>
      <c r="P14" s="22"/>
      <c r="Q14" s="27"/>
      <c r="AD14" s="31"/>
      <c r="AE14" s="49"/>
      <c r="AF14" s="12"/>
      <c r="AG14" s="10"/>
      <c r="AH14" s="10"/>
    </row>
    <row r="15" spans="5:34" ht="15" customHeight="1">
      <c r="E15" s="3" t="s">
        <v>32</v>
      </c>
      <c r="F15" s="14">
        <v>20</v>
      </c>
      <c r="L15" s="2"/>
      <c r="M15" s="3" t="s">
        <v>45</v>
      </c>
      <c r="N15" s="23">
        <v>200</v>
      </c>
      <c r="O15" s="23">
        <v>200</v>
      </c>
      <c r="P15" s="23">
        <v>200</v>
      </c>
      <c r="Q15" t="s">
        <v>44</v>
      </c>
      <c r="AD15" s="31"/>
      <c r="AE15" s="49"/>
      <c r="AF15" s="12"/>
      <c r="AG15" s="10"/>
      <c r="AH15" s="10"/>
    </row>
    <row r="16" spans="5:34" ht="15" customHeight="1">
      <c r="E16" s="3" t="s">
        <v>12</v>
      </c>
      <c r="F16" s="14">
        <v>20</v>
      </c>
      <c r="G16" t="s">
        <v>1</v>
      </c>
      <c r="L16" s="2"/>
      <c r="M16" s="3" t="s">
        <v>39</v>
      </c>
      <c r="N16" s="23">
        <v>20</v>
      </c>
      <c r="O16" s="23">
        <v>20</v>
      </c>
      <c r="P16" s="23">
        <v>20</v>
      </c>
      <c r="Q16" t="s">
        <v>44</v>
      </c>
      <c r="AD16" s="31"/>
      <c r="AE16" s="49"/>
      <c r="AF16" s="12"/>
      <c r="AG16" s="10"/>
      <c r="AH16" s="10"/>
    </row>
    <row r="17" spans="12:34" ht="12.75">
      <c r="L17" s="2"/>
      <c r="M17" s="3" t="s">
        <v>40</v>
      </c>
      <c r="N17" s="23">
        <v>2</v>
      </c>
      <c r="O17" s="23">
        <v>2</v>
      </c>
      <c r="P17" s="23">
        <v>2</v>
      </c>
      <c r="Q17" s="27" t="s">
        <v>23</v>
      </c>
      <c r="AD17" s="31"/>
      <c r="AE17" s="49"/>
      <c r="AF17" s="12"/>
      <c r="AG17" s="10"/>
      <c r="AH17" s="10"/>
    </row>
    <row r="18" spans="3:34" ht="15">
      <c r="C18" s="10"/>
      <c r="D18" s="10"/>
      <c r="E18" s="36" t="s">
        <v>60</v>
      </c>
      <c r="F18" s="37">
        <v>5</v>
      </c>
      <c r="G18" s="10" t="s">
        <v>8</v>
      </c>
      <c r="L18" s="2"/>
      <c r="M18" s="3"/>
      <c r="N18" s="22"/>
      <c r="O18" s="22"/>
      <c r="P18" s="22"/>
      <c r="Q18" s="27"/>
      <c r="AD18" s="31"/>
      <c r="AE18" s="49"/>
      <c r="AF18" s="12"/>
      <c r="AG18" s="10"/>
      <c r="AH18" s="10"/>
    </row>
    <row r="19" spans="13:34" ht="12.75">
      <c r="M19" s="25" t="s">
        <v>24</v>
      </c>
      <c r="N19" s="22"/>
      <c r="O19" s="22"/>
      <c r="P19" s="22"/>
      <c r="Q19" s="27"/>
      <c r="AD19" s="31"/>
      <c r="AE19" s="10"/>
      <c r="AF19" s="31"/>
      <c r="AG19" s="10"/>
      <c r="AH19" s="10"/>
    </row>
    <row r="20" spans="6:34" ht="15.75">
      <c r="F20" s="16"/>
      <c r="M20" s="3" t="s">
        <v>41</v>
      </c>
      <c r="N20" s="22" t="s">
        <v>30</v>
      </c>
      <c r="O20" s="22" t="s">
        <v>30</v>
      </c>
      <c r="P20" s="23">
        <v>0.1</v>
      </c>
      <c r="Q20" s="27" t="s">
        <v>31</v>
      </c>
      <c r="AD20" s="31"/>
      <c r="AE20" s="10"/>
      <c r="AF20" s="31"/>
      <c r="AG20" s="10"/>
      <c r="AH20" s="10"/>
    </row>
    <row r="21" spans="5:34" ht="15.75">
      <c r="E21" s="3" t="s">
        <v>17</v>
      </c>
      <c r="F21" s="14">
        <v>50</v>
      </c>
      <c r="G21" t="s">
        <v>18</v>
      </c>
      <c r="M21" s="3" t="s">
        <v>42</v>
      </c>
      <c r="N21" s="23">
        <v>0.1</v>
      </c>
      <c r="O21" s="22" t="s">
        <v>30</v>
      </c>
      <c r="P21" s="23">
        <v>0.1</v>
      </c>
      <c r="Q21" s="27" t="s">
        <v>31</v>
      </c>
      <c r="AD21" s="31"/>
      <c r="AE21" s="10"/>
      <c r="AF21" s="31"/>
      <c r="AG21" s="10"/>
      <c r="AH21" s="10"/>
    </row>
    <row r="22" spans="5:34" ht="12.75">
      <c r="E22" s="3" t="s">
        <v>9</v>
      </c>
      <c r="F22" s="15"/>
      <c r="G22" t="s">
        <v>10</v>
      </c>
      <c r="AD22" s="31"/>
      <c r="AE22" s="10"/>
      <c r="AF22" s="31"/>
      <c r="AG22" s="10"/>
      <c r="AH22" s="10"/>
    </row>
    <row r="23" spans="5:34" ht="12.75">
      <c r="E23" s="3"/>
      <c r="F23" s="29"/>
      <c r="G23" s="10"/>
      <c r="M23" s="25" t="s">
        <v>25</v>
      </c>
      <c r="N23" s="22"/>
      <c r="O23" s="22"/>
      <c r="P23" s="22"/>
      <c r="Q23" s="27"/>
      <c r="AD23" s="31"/>
      <c r="AE23" s="10"/>
      <c r="AF23" s="31"/>
      <c r="AG23" s="10"/>
      <c r="AH23" s="10"/>
    </row>
    <row r="24" spans="5:17" ht="15.75">
      <c r="E24" s="3"/>
      <c r="F24" s="29"/>
      <c r="G24" s="10"/>
      <c r="M24" s="3" t="s">
        <v>26</v>
      </c>
      <c r="N24" s="23">
        <v>2.25</v>
      </c>
      <c r="O24" s="23">
        <v>2</v>
      </c>
      <c r="P24" s="22" t="s">
        <v>30</v>
      </c>
      <c r="Q24" s="27" t="s">
        <v>31</v>
      </c>
    </row>
    <row r="25" spans="5:17" ht="15.75">
      <c r="E25" s="3"/>
      <c r="F25" s="29"/>
      <c r="G25" s="10"/>
      <c r="M25" s="3" t="s">
        <v>27</v>
      </c>
      <c r="N25" s="23">
        <v>2.5</v>
      </c>
      <c r="O25" s="23">
        <v>2.25</v>
      </c>
      <c r="P25" s="22" t="s">
        <v>30</v>
      </c>
      <c r="Q25" s="27" t="s">
        <v>31</v>
      </c>
    </row>
    <row r="26" spans="5:17" ht="15.75">
      <c r="E26" s="3" t="s">
        <v>51</v>
      </c>
      <c r="F26" s="34"/>
      <c r="G26" s="10"/>
      <c r="M26" s="3" t="s">
        <v>28</v>
      </c>
      <c r="N26" s="23">
        <v>2.5</v>
      </c>
      <c r="O26" s="23">
        <v>2.25</v>
      </c>
      <c r="P26" s="22" t="s">
        <v>30</v>
      </c>
      <c r="Q26" s="27" t="s">
        <v>31</v>
      </c>
    </row>
    <row r="27" spans="5:17" ht="15.75">
      <c r="E27" s="3"/>
      <c r="F27" s="30" t="s">
        <v>55</v>
      </c>
      <c r="G27" s="10"/>
      <c r="M27" s="3" t="s">
        <v>29</v>
      </c>
      <c r="N27" s="23">
        <v>2.75</v>
      </c>
      <c r="O27" s="23">
        <v>2.5</v>
      </c>
      <c r="P27" s="22" t="s">
        <v>30</v>
      </c>
      <c r="Q27" s="27" t="s">
        <v>31</v>
      </c>
    </row>
    <row r="28" ht="12.75">
      <c r="G28" s="10"/>
    </row>
    <row r="29" spans="5:7" ht="12.75">
      <c r="E29" s="3"/>
      <c r="F29" s="29"/>
      <c r="G29" s="10"/>
    </row>
    <row r="30" spans="6:7" ht="12.75">
      <c r="F30" s="30"/>
      <c r="G30" s="10"/>
    </row>
    <row r="31" spans="5:7" ht="12.75">
      <c r="E31" s="3"/>
      <c r="F31" s="29"/>
      <c r="G31" s="10"/>
    </row>
    <row r="32" spans="3:32" ht="12.75">
      <c r="C32" s="30"/>
      <c r="D32" s="10"/>
      <c r="L32" s="2"/>
      <c r="N32" s="11"/>
      <c r="O32" s="64"/>
      <c r="P32" s="64"/>
      <c r="Q32" s="64"/>
      <c r="R32" s="64"/>
      <c r="S32" s="64"/>
      <c r="T32" s="64"/>
      <c r="U32" s="64"/>
      <c r="V32" s="64"/>
      <c r="W32" s="64"/>
      <c r="Y32" s="2"/>
      <c r="AA32" s="2"/>
      <c r="AB32"/>
      <c r="AC32" s="2"/>
      <c r="AD32"/>
      <c r="AF32"/>
    </row>
    <row r="33" spans="3:32" ht="12.75">
      <c r="C33" s="29"/>
      <c r="D33" s="10"/>
      <c r="L33" s="2"/>
      <c r="N33" s="11"/>
      <c r="O33"/>
      <c r="P33" s="2"/>
      <c r="Q33"/>
      <c r="W33"/>
      <c r="Y33" s="2"/>
      <c r="AA33" s="2"/>
      <c r="AB33"/>
      <c r="AC33" s="2"/>
      <c r="AD33"/>
      <c r="AF33"/>
    </row>
    <row r="34" spans="3:32" ht="12.75">
      <c r="C34" s="30"/>
      <c r="D34" s="10"/>
      <c r="J34" s="28"/>
      <c r="L34" s="2"/>
      <c r="N34" s="11"/>
      <c r="O34"/>
      <c r="P34" s="2"/>
      <c r="Q34"/>
      <c r="W34"/>
      <c r="Y34" s="42"/>
      <c r="AA34" s="2"/>
      <c r="AB34"/>
      <c r="AC34" s="2"/>
      <c r="AD34"/>
      <c r="AF34"/>
    </row>
  </sheetData>
  <mergeCells count="1">
    <mergeCell ref="O32:W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5:AR71"/>
  <sheetViews>
    <sheetView tabSelected="1" zoomScale="70" zoomScaleNormal="70" workbookViewId="0" topLeftCell="A1">
      <selection activeCell="B4" sqref="B4"/>
    </sheetView>
  </sheetViews>
  <sheetFormatPr defaultColWidth="9.140625" defaultRowHeight="12.75"/>
  <cols>
    <col min="5" max="5" width="14.00390625" style="0" customWidth="1"/>
    <col min="6" max="6" width="16.8515625" style="0" customWidth="1"/>
    <col min="8" max="8" width="13.00390625" style="0" customWidth="1"/>
    <col min="9" max="9" width="16.8515625" style="0" customWidth="1"/>
    <col min="10" max="10" width="17.57421875" style="0" customWidth="1"/>
    <col min="11" max="11" width="13.28125" style="0" customWidth="1"/>
    <col min="12" max="12" width="17.28125" style="0" customWidth="1"/>
    <col min="13" max="14" width="16.57421875" style="0" customWidth="1"/>
    <col min="15" max="15" width="15.57421875" style="0" customWidth="1"/>
    <col min="16" max="16" width="13.8515625" style="2" customWidth="1"/>
    <col min="17" max="17" width="16.140625" style="0" customWidth="1"/>
    <col min="18" max="18" width="13.421875" style="11" customWidth="1"/>
    <col min="19" max="19" width="18.7109375" style="0" customWidth="1"/>
    <col min="20" max="22" width="16.421875" style="0" customWidth="1"/>
    <col min="23" max="23" width="17.421875" style="0" customWidth="1"/>
    <col min="24" max="24" width="15.57421875" style="2" customWidth="1"/>
    <col min="25" max="25" width="15.00390625" style="0" customWidth="1"/>
    <col min="26" max="26" width="11.00390625" style="0" customWidth="1"/>
    <col min="27" max="27" width="13.57421875" style="0" customWidth="1"/>
    <col min="28" max="28" width="13.421875" style="0" customWidth="1"/>
    <col min="29" max="29" width="17.7109375" style="2" customWidth="1"/>
    <col min="30" max="30" width="13.421875" style="0" customWidth="1"/>
    <col min="31" max="31" width="13.421875" style="2" customWidth="1"/>
    <col min="32" max="32" width="13.421875" style="0" customWidth="1"/>
    <col min="33" max="33" width="21.421875" style="2" bestFit="1" customWidth="1"/>
    <col min="34" max="34" width="10.57421875" style="0" customWidth="1"/>
    <col min="35" max="35" width="13.140625" style="0" bestFit="1" customWidth="1"/>
    <col min="36" max="39" width="8.57421875" style="0" customWidth="1"/>
  </cols>
  <sheetData>
    <row r="5" ht="20.25">
      <c r="B5" s="1" t="s">
        <v>79</v>
      </c>
    </row>
    <row r="9" ht="12.75">
      <c r="AG9" s="12"/>
    </row>
    <row r="10" spans="5:16" ht="12.75">
      <c r="E10" s="24" t="s">
        <v>36</v>
      </c>
      <c r="L10" s="24" t="s">
        <v>37</v>
      </c>
      <c r="M10" s="17"/>
      <c r="N10" s="17"/>
      <c r="O10" s="18"/>
      <c r="P10" s="26"/>
    </row>
    <row r="11" spans="13:35" ht="25.5">
      <c r="M11" s="21" t="s">
        <v>33</v>
      </c>
      <c r="N11" s="21" t="s">
        <v>34</v>
      </c>
      <c r="O11" s="21" t="s">
        <v>35</v>
      </c>
      <c r="P11" s="26"/>
      <c r="AE11" s="31"/>
      <c r="AF11" s="10"/>
      <c r="AG11" s="31"/>
      <c r="AH11" s="10"/>
      <c r="AI11" s="10"/>
    </row>
    <row r="12" spans="5:35" ht="12.75">
      <c r="E12" s="3" t="s">
        <v>14</v>
      </c>
      <c r="F12" s="14">
        <v>2000</v>
      </c>
      <c r="K12" s="2"/>
      <c r="L12" s="3" t="s">
        <v>38</v>
      </c>
      <c r="M12" s="23" t="s">
        <v>30</v>
      </c>
      <c r="N12" s="23" t="s">
        <v>30</v>
      </c>
      <c r="O12" s="23">
        <v>1350</v>
      </c>
      <c r="P12" s="27" t="s">
        <v>20</v>
      </c>
      <c r="AE12" s="31"/>
      <c r="AF12" s="49"/>
      <c r="AG12" s="12"/>
      <c r="AH12" s="10"/>
      <c r="AI12" s="10"/>
    </row>
    <row r="13" spans="5:35" ht="12.75">
      <c r="E13" s="3" t="s">
        <v>6</v>
      </c>
      <c r="F13" s="14">
        <v>200</v>
      </c>
      <c r="G13" t="s">
        <v>7</v>
      </c>
      <c r="K13" s="2"/>
      <c r="L13" s="3"/>
      <c r="M13" s="22"/>
      <c r="N13" s="22"/>
      <c r="O13" s="22"/>
      <c r="P13" s="27"/>
      <c r="AE13" s="31"/>
      <c r="AF13" s="49"/>
      <c r="AG13" s="12"/>
      <c r="AH13" s="10"/>
      <c r="AI13" s="10"/>
    </row>
    <row r="14" spans="5:35" ht="12.75">
      <c r="E14" s="3" t="s">
        <v>48</v>
      </c>
      <c r="F14" s="33"/>
      <c r="G14" t="s">
        <v>10</v>
      </c>
      <c r="K14" s="2"/>
      <c r="L14" s="25" t="s">
        <v>46</v>
      </c>
      <c r="M14" s="22"/>
      <c r="N14" s="22"/>
      <c r="O14" s="22"/>
      <c r="P14" s="27"/>
      <c r="AE14" s="31"/>
      <c r="AF14" s="49"/>
      <c r="AG14" s="12"/>
      <c r="AH14" s="10"/>
      <c r="AI14" s="10"/>
    </row>
    <row r="15" spans="5:35" ht="15" customHeight="1">
      <c r="E15" s="3" t="s">
        <v>32</v>
      </c>
      <c r="F15" s="14">
        <v>20</v>
      </c>
      <c r="G15" s="10" t="s">
        <v>8</v>
      </c>
      <c r="K15" s="2"/>
      <c r="L15" s="3" t="s">
        <v>45</v>
      </c>
      <c r="M15" s="23">
        <v>200</v>
      </c>
      <c r="N15" s="23">
        <v>200</v>
      </c>
      <c r="O15" s="23">
        <v>200</v>
      </c>
      <c r="P15" t="s">
        <v>44</v>
      </c>
      <c r="AE15" s="31"/>
      <c r="AF15" s="49"/>
      <c r="AG15" s="12"/>
      <c r="AH15" s="10"/>
      <c r="AI15" s="10"/>
    </row>
    <row r="16" spans="5:35" ht="15" customHeight="1">
      <c r="E16" s="3" t="s">
        <v>12</v>
      </c>
      <c r="F16" s="14">
        <v>20</v>
      </c>
      <c r="G16" t="s">
        <v>1</v>
      </c>
      <c r="K16" s="2"/>
      <c r="L16" s="3" t="s">
        <v>39</v>
      </c>
      <c r="M16" s="23">
        <v>20</v>
      </c>
      <c r="N16" s="23">
        <v>20</v>
      </c>
      <c r="O16" s="23">
        <v>20</v>
      </c>
      <c r="P16" t="s">
        <v>44</v>
      </c>
      <c r="AE16" s="31"/>
      <c r="AF16" s="49"/>
      <c r="AG16" s="12"/>
      <c r="AH16" s="10"/>
      <c r="AI16" s="10"/>
    </row>
    <row r="17" spans="11:35" ht="12.75">
      <c r="K17" s="2"/>
      <c r="L17" s="3" t="s">
        <v>40</v>
      </c>
      <c r="M17" s="23">
        <v>2</v>
      </c>
      <c r="N17" s="23">
        <v>2</v>
      </c>
      <c r="O17" s="23">
        <v>2</v>
      </c>
      <c r="P17" s="27" t="s">
        <v>23</v>
      </c>
      <c r="AE17" s="31"/>
      <c r="AF17" s="49"/>
      <c r="AG17" s="12"/>
      <c r="AH17" s="10"/>
      <c r="AI17" s="10"/>
    </row>
    <row r="18" spans="3:35" ht="15">
      <c r="C18" s="10"/>
      <c r="D18" s="10"/>
      <c r="E18" s="36" t="s">
        <v>60</v>
      </c>
      <c r="F18" s="37">
        <v>5</v>
      </c>
      <c r="G18" s="10" t="s">
        <v>8</v>
      </c>
      <c r="K18" s="2"/>
      <c r="L18" s="3"/>
      <c r="M18" s="22"/>
      <c r="N18" s="22"/>
      <c r="O18" s="22"/>
      <c r="P18" s="27"/>
      <c r="AE18" s="31"/>
      <c r="AF18" s="49"/>
      <c r="AG18" s="12"/>
      <c r="AH18" s="10"/>
      <c r="AI18" s="10"/>
    </row>
    <row r="19" spans="12:35" ht="12.75">
      <c r="L19" s="25" t="s">
        <v>24</v>
      </c>
      <c r="M19" s="22"/>
      <c r="N19" s="22"/>
      <c r="O19" s="22"/>
      <c r="P19" s="27"/>
      <c r="AE19" s="31"/>
      <c r="AF19" s="10"/>
      <c r="AG19" s="31"/>
      <c r="AH19" s="10"/>
      <c r="AI19" s="10"/>
    </row>
    <row r="20" spans="6:35" ht="15.75">
      <c r="F20" s="16"/>
      <c r="L20" s="3" t="s">
        <v>41</v>
      </c>
      <c r="M20" s="22" t="s">
        <v>30</v>
      </c>
      <c r="N20" s="22" t="s">
        <v>30</v>
      </c>
      <c r="O20" s="23">
        <v>0.1</v>
      </c>
      <c r="P20" s="27" t="s">
        <v>31</v>
      </c>
      <c r="AE20" s="31"/>
      <c r="AF20" s="10"/>
      <c r="AG20" s="31"/>
      <c r="AH20" s="10"/>
      <c r="AI20" s="10"/>
    </row>
    <row r="21" spans="5:35" ht="15.75">
      <c r="E21" s="3" t="s">
        <v>17</v>
      </c>
      <c r="F21" s="14">
        <v>50</v>
      </c>
      <c r="G21" t="s">
        <v>18</v>
      </c>
      <c r="L21" s="3" t="s">
        <v>42</v>
      </c>
      <c r="M21" s="23">
        <v>0.1</v>
      </c>
      <c r="N21" s="22" t="s">
        <v>30</v>
      </c>
      <c r="O21" s="23">
        <v>0.1</v>
      </c>
      <c r="P21" s="27" t="s">
        <v>31</v>
      </c>
      <c r="AE21" s="31"/>
      <c r="AF21" s="10"/>
      <c r="AG21" s="31"/>
      <c r="AH21" s="10"/>
      <c r="AI21" s="10"/>
    </row>
    <row r="22" spans="5:35" ht="12.75">
      <c r="E22" s="3" t="s">
        <v>9</v>
      </c>
      <c r="F22" s="15"/>
      <c r="G22" t="s">
        <v>10</v>
      </c>
      <c r="N22" s="2"/>
      <c r="P22" s="11"/>
      <c r="AE22" s="31"/>
      <c r="AF22" s="10"/>
      <c r="AG22" s="31"/>
      <c r="AH22" s="10"/>
      <c r="AI22" s="10"/>
    </row>
    <row r="23" spans="5:35" ht="12.75">
      <c r="E23" s="3"/>
      <c r="F23" s="29"/>
      <c r="G23" s="10"/>
      <c r="L23" s="25" t="s">
        <v>25</v>
      </c>
      <c r="M23" s="22"/>
      <c r="N23" s="22"/>
      <c r="O23" s="22"/>
      <c r="P23" s="27"/>
      <c r="AE23" s="31"/>
      <c r="AF23" s="10"/>
      <c r="AG23" s="31"/>
      <c r="AH23" s="10"/>
      <c r="AI23" s="10"/>
    </row>
    <row r="24" spans="5:16" ht="15.75">
      <c r="E24" s="3"/>
      <c r="F24" s="29"/>
      <c r="G24" s="10"/>
      <c r="L24" s="3" t="s">
        <v>26</v>
      </c>
      <c r="M24" s="23">
        <v>2.25</v>
      </c>
      <c r="N24" s="23">
        <v>2</v>
      </c>
      <c r="O24" s="22" t="s">
        <v>30</v>
      </c>
      <c r="P24" s="27" t="s">
        <v>31</v>
      </c>
    </row>
    <row r="25" spans="5:16" ht="15.75">
      <c r="E25" s="3"/>
      <c r="F25" s="29"/>
      <c r="G25" s="10"/>
      <c r="L25" s="3" t="s">
        <v>27</v>
      </c>
      <c r="M25" s="23">
        <v>2.5</v>
      </c>
      <c r="N25" s="23">
        <v>2.25</v>
      </c>
      <c r="O25" s="22" t="s">
        <v>30</v>
      </c>
      <c r="P25" s="27" t="s">
        <v>31</v>
      </c>
    </row>
    <row r="26" spans="5:16" ht="15.75">
      <c r="E26" s="3" t="s">
        <v>51</v>
      </c>
      <c r="F26" s="34">
        <f>F12+F12*F16/100</f>
        <v>2400</v>
      </c>
      <c r="G26" s="10"/>
      <c r="L26" s="3" t="s">
        <v>28</v>
      </c>
      <c r="M26" s="23">
        <v>2.5</v>
      </c>
      <c r="N26" s="23">
        <v>2.25</v>
      </c>
      <c r="O26" s="22" t="s">
        <v>30</v>
      </c>
      <c r="P26" s="27" t="s">
        <v>31</v>
      </c>
    </row>
    <row r="27" spans="5:16" ht="15.75">
      <c r="E27" s="3"/>
      <c r="F27" s="30"/>
      <c r="G27" s="10"/>
      <c r="L27" s="3" t="s">
        <v>29</v>
      </c>
      <c r="M27" s="23">
        <v>2.75</v>
      </c>
      <c r="N27" s="23">
        <v>2.5</v>
      </c>
      <c r="O27" s="22" t="s">
        <v>30</v>
      </c>
      <c r="P27" s="27" t="s">
        <v>31</v>
      </c>
    </row>
    <row r="28" spans="7:16" ht="12.75">
      <c r="G28" s="10"/>
      <c r="N28" s="2"/>
      <c r="P28" s="11"/>
    </row>
    <row r="29" spans="5:7" ht="12.75">
      <c r="E29" s="3"/>
      <c r="F29" s="29"/>
      <c r="G29" s="10"/>
    </row>
    <row r="30" spans="6:7" ht="12.75">
      <c r="F30" s="30"/>
      <c r="G30" s="10"/>
    </row>
    <row r="31" spans="5:34" ht="12.75">
      <c r="E31" s="3"/>
      <c r="F31" s="29"/>
      <c r="G31" s="10"/>
      <c r="P31"/>
      <c r="Q31" s="2"/>
      <c r="R31"/>
      <c r="S31" s="11"/>
      <c r="X31"/>
      <c r="Y31" s="2"/>
      <c r="AC31"/>
      <c r="AD31" s="2"/>
      <c r="AE31"/>
      <c r="AF31" s="2"/>
      <c r="AG31"/>
      <c r="AH31" s="2"/>
    </row>
    <row r="32" spans="3:37" s="61" customFormat="1" ht="15">
      <c r="C32" s="65" t="s">
        <v>59</v>
      </c>
      <c r="D32" s="65"/>
      <c r="E32" s="65"/>
      <c r="F32" s="65"/>
      <c r="G32" s="65"/>
      <c r="I32" s="65" t="s">
        <v>57</v>
      </c>
      <c r="J32" s="65"/>
      <c r="K32" s="65"/>
      <c r="L32" s="65"/>
      <c r="M32" s="65"/>
      <c r="N32" s="65"/>
      <c r="O32" s="65"/>
      <c r="P32" s="65"/>
      <c r="Q32" s="65"/>
      <c r="S32" s="65" t="s">
        <v>69</v>
      </c>
      <c r="T32" s="65"/>
      <c r="U32" s="65"/>
      <c r="V32" s="65"/>
      <c r="W32" s="65"/>
      <c r="X32" s="65"/>
      <c r="Y32" s="65"/>
      <c r="Z32" s="65"/>
      <c r="AA32" s="62"/>
      <c r="AB32" s="62"/>
      <c r="AC32" s="65" t="s">
        <v>70</v>
      </c>
      <c r="AD32" s="65"/>
      <c r="AE32" s="65"/>
      <c r="AF32" s="65"/>
      <c r="AG32" s="65"/>
      <c r="AH32" s="65"/>
      <c r="AI32" s="63"/>
      <c r="AK32" s="63"/>
    </row>
    <row r="33" spans="3:33" ht="12.75">
      <c r="C33" s="29"/>
      <c r="D33" s="10"/>
      <c r="M33" s="2"/>
      <c r="P33" s="11"/>
      <c r="R33" s="2"/>
      <c r="X33"/>
      <c r="AA33" s="2"/>
      <c r="AG33"/>
    </row>
    <row r="34" spans="3:33" ht="12.75">
      <c r="C34" s="30"/>
      <c r="D34" s="10"/>
      <c r="K34" s="28"/>
      <c r="M34" s="2"/>
      <c r="N34" s="3" t="s">
        <v>15</v>
      </c>
      <c r="O34" s="58"/>
      <c r="P34" s="4" t="s">
        <v>11</v>
      </c>
      <c r="W34" s="3" t="s">
        <v>15</v>
      </c>
      <c r="X34" s="58"/>
      <c r="Y34" s="4" t="s">
        <v>11</v>
      </c>
      <c r="AB34" s="42"/>
      <c r="AC34"/>
      <c r="AD34" s="2"/>
      <c r="AE34" s="3" t="s">
        <v>15</v>
      </c>
      <c r="AF34" s="58"/>
      <c r="AG34" s="4" t="s">
        <v>11</v>
      </c>
    </row>
    <row r="35" spans="16:36" ht="12.75">
      <c r="P35"/>
      <c r="Q35" s="2"/>
      <c r="R35"/>
      <c r="S35" s="11"/>
      <c r="X35"/>
      <c r="Z35" s="2"/>
      <c r="AC35"/>
      <c r="AG35"/>
      <c r="AH35" s="2"/>
      <c r="AJ35" s="2"/>
    </row>
    <row r="36" spans="3:44" s="17" customFormat="1" ht="42.75" customHeight="1">
      <c r="C36" s="41" t="s">
        <v>47</v>
      </c>
      <c r="D36" s="42" t="s">
        <v>49</v>
      </c>
      <c r="E36" s="42" t="s">
        <v>58</v>
      </c>
      <c r="F36" s="42" t="s">
        <v>52</v>
      </c>
      <c r="G36" s="21" t="s">
        <v>76</v>
      </c>
      <c r="I36" s="42" t="s">
        <v>22</v>
      </c>
      <c r="J36" s="42" t="s">
        <v>21</v>
      </c>
      <c r="K36" s="42" t="s">
        <v>72</v>
      </c>
      <c r="L36" s="42" t="s">
        <v>63</v>
      </c>
      <c r="M36" s="42" t="s">
        <v>64</v>
      </c>
      <c r="N36" s="42" t="s">
        <v>65</v>
      </c>
      <c r="O36" s="42" t="s">
        <v>71</v>
      </c>
      <c r="P36" s="21" t="s">
        <v>56</v>
      </c>
      <c r="Q36" s="21" t="s">
        <v>75</v>
      </c>
      <c r="R36" s="42"/>
      <c r="S36" s="42" t="s">
        <v>74</v>
      </c>
      <c r="T36" s="42" t="s">
        <v>63</v>
      </c>
      <c r="U36" s="42" t="s">
        <v>64</v>
      </c>
      <c r="V36" s="42" t="s">
        <v>65</v>
      </c>
      <c r="W36" s="42" t="s">
        <v>68</v>
      </c>
      <c r="X36" s="42" t="s">
        <v>71</v>
      </c>
      <c r="Y36" s="21" t="s">
        <v>56</v>
      </c>
      <c r="Z36" s="21" t="s">
        <v>75</v>
      </c>
      <c r="AC36" s="42" t="s">
        <v>73</v>
      </c>
      <c r="AD36" s="42" t="s">
        <v>53</v>
      </c>
      <c r="AE36" s="42" t="s">
        <v>54</v>
      </c>
      <c r="AF36" s="42" t="s">
        <v>71</v>
      </c>
      <c r="AG36" s="21" t="s">
        <v>56</v>
      </c>
      <c r="AH36" s="21" t="s">
        <v>75</v>
      </c>
      <c r="AJ36" s="21"/>
      <c r="AN36" s="18"/>
      <c r="AP36" s="18"/>
      <c r="AR36" s="18"/>
    </row>
    <row r="37" spans="3:44" s="17" customFormat="1" ht="12.75">
      <c r="C37" s="43" t="s">
        <v>1</v>
      </c>
      <c r="D37" s="43" t="s">
        <v>50</v>
      </c>
      <c r="E37" s="43" t="s">
        <v>13</v>
      </c>
      <c r="F37" s="43" t="s">
        <v>44</v>
      </c>
      <c r="G37" s="43"/>
      <c r="I37" s="43" t="s">
        <v>13</v>
      </c>
      <c r="J37" s="43" t="s">
        <v>13</v>
      </c>
      <c r="K37" s="43" t="s">
        <v>44</v>
      </c>
      <c r="L37" s="43" t="s">
        <v>44</v>
      </c>
      <c r="M37" s="43" t="s">
        <v>44</v>
      </c>
      <c r="N37" s="43" t="s">
        <v>44</v>
      </c>
      <c r="O37" s="43" t="s">
        <v>44</v>
      </c>
      <c r="P37" s="43" t="s">
        <v>44</v>
      </c>
      <c r="Q37" s="43" t="s">
        <v>44</v>
      </c>
      <c r="S37" s="43" t="s">
        <v>13</v>
      </c>
      <c r="T37" s="43" t="s">
        <v>44</v>
      </c>
      <c r="U37" s="43" t="s">
        <v>44</v>
      </c>
      <c r="V37" s="43" t="s">
        <v>44</v>
      </c>
      <c r="W37" s="43" t="s">
        <v>44</v>
      </c>
      <c r="X37" s="43" t="s">
        <v>44</v>
      </c>
      <c r="Y37" s="43" t="s">
        <v>44</v>
      </c>
      <c r="Z37" s="43" t="s">
        <v>44</v>
      </c>
      <c r="AC37" s="43" t="s">
        <v>13</v>
      </c>
      <c r="AD37" s="43" t="s">
        <v>44</v>
      </c>
      <c r="AE37" s="43" t="s">
        <v>44</v>
      </c>
      <c r="AF37" s="43" t="s">
        <v>44</v>
      </c>
      <c r="AG37" s="43" t="s">
        <v>44</v>
      </c>
      <c r="AH37" s="43" t="s">
        <v>44</v>
      </c>
      <c r="AN37" s="18"/>
      <c r="AP37" s="18"/>
      <c r="AR37" s="18"/>
    </row>
    <row r="38" spans="3:44" s="17" customFormat="1" ht="12.75">
      <c r="C38" s="43"/>
      <c r="L38" s="53" t="s">
        <v>67</v>
      </c>
      <c r="M38" s="53" t="s">
        <v>66</v>
      </c>
      <c r="N38" s="53" t="s">
        <v>66</v>
      </c>
      <c r="O38" s="53"/>
      <c r="P38" s="18"/>
      <c r="T38" s="53" t="s">
        <v>67</v>
      </c>
      <c r="U38" s="53" t="s">
        <v>66</v>
      </c>
      <c r="V38" s="53" t="s">
        <v>66</v>
      </c>
      <c r="W38" s="53" t="s">
        <v>66</v>
      </c>
      <c r="X38" s="53"/>
      <c r="Y38" s="18"/>
      <c r="AF38" s="53"/>
      <c r="AG38" s="18"/>
      <c r="AN38" s="18"/>
      <c r="AP38" s="18"/>
      <c r="AR38" s="18"/>
    </row>
    <row r="39" spans="3:44" s="17" customFormat="1" ht="12.75">
      <c r="C39" s="44">
        <v>0</v>
      </c>
      <c r="D39" s="18">
        <f>F12</f>
        <v>2000</v>
      </c>
      <c r="E39" s="18"/>
      <c r="F39" s="18"/>
      <c r="J39" s="18"/>
      <c r="K39" s="45"/>
      <c r="L39" s="45"/>
      <c r="M39" s="45"/>
      <c r="N39" s="45"/>
      <c r="O39" s="45"/>
      <c r="P39" s="45"/>
      <c r="Q39" s="45"/>
      <c r="S39" s="18"/>
      <c r="T39" s="45"/>
      <c r="U39" s="45"/>
      <c r="V39" s="45"/>
      <c r="W39" s="45"/>
      <c r="X39" s="45"/>
      <c r="Y39" s="45"/>
      <c r="Z39" s="45"/>
      <c r="AC39" s="18"/>
      <c r="AD39" s="45"/>
      <c r="AE39" s="45"/>
      <c r="AF39" s="45"/>
      <c r="AG39" s="45"/>
      <c r="AH39" s="45"/>
      <c r="AN39" s="18"/>
      <c r="AP39" s="18"/>
      <c r="AR39" s="18"/>
    </row>
    <row r="40" spans="3:44" s="17" customFormat="1" ht="12.75">
      <c r="C40" s="18">
        <v>1</v>
      </c>
      <c r="D40" s="46"/>
      <c r="E40" s="46"/>
      <c r="F40" s="46"/>
      <c r="G40" s="13"/>
      <c r="I40" s="46"/>
      <c r="J40" s="46"/>
      <c r="K40" s="47"/>
      <c r="L40" s="47"/>
      <c r="M40" s="47"/>
      <c r="N40" s="47"/>
      <c r="O40" s="47"/>
      <c r="P40" s="47"/>
      <c r="Q40" s="47"/>
      <c r="R40" s="18"/>
      <c r="S40" s="46"/>
      <c r="T40" s="47"/>
      <c r="U40" s="47"/>
      <c r="V40" s="47"/>
      <c r="W40" s="47"/>
      <c r="X40" s="47"/>
      <c r="Y40" s="47"/>
      <c r="Z40" s="47"/>
      <c r="AC40" s="46"/>
      <c r="AD40" s="47"/>
      <c r="AE40" s="47"/>
      <c r="AF40" s="47"/>
      <c r="AG40" s="47"/>
      <c r="AH40" s="47"/>
      <c r="AN40" s="18"/>
      <c r="AP40" s="18"/>
      <c r="AR40" s="18"/>
    </row>
    <row r="41" spans="3:44" s="17" customFormat="1" ht="12.75">
      <c r="C41" s="18">
        <v>2</v>
      </c>
      <c r="D41" s="46"/>
      <c r="E41" s="46"/>
      <c r="F41" s="46"/>
      <c r="G41" s="13"/>
      <c r="I41" s="46"/>
      <c r="J41" s="46"/>
      <c r="K41" s="47"/>
      <c r="L41" s="47"/>
      <c r="M41" s="47"/>
      <c r="N41" s="47"/>
      <c r="O41" s="47"/>
      <c r="P41" s="47"/>
      <c r="Q41" s="47"/>
      <c r="R41" s="18"/>
      <c r="S41" s="46"/>
      <c r="T41" s="47"/>
      <c r="U41" s="47"/>
      <c r="V41" s="47"/>
      <c r="W41" s="47"/>
      <c r="X41" s="47"/>
      <c r="Y41" s="47"/>
      <c r="Z41" s="47"/>
      <c r="AC41" s="46"/>
      <c r="AD41" s="47"/>
      <c r="AE41" s="47"/>
      <c r="AF41" s="47"/>
      <c r="AG41" s="47"/>
      <c r="AH41" s="47"/>
      <c r="AN41" s="18"/>
      <c r="AP41" s="18"/>
      <c r="AR41" s="18"/>
    </row>
    <row r="42" spans="3:44" s="17" customFormat="1" ht="12.75">
      <c r="C42" s="18">
        <v>3</v>
      </c>
      <c r="D42" s="46"/>
      <c r="E42" s="46"/>
      <c r="F42" s="46"/>
      <c r="G42" s="13"/>
      <c r="I42" s="46"/>
      <c r="J42" s="46"/>
      <c r="K42" s="47"/>
      <c r="L42" s="47"/>
      <c r="M42" s="47"/>
      <c r="N42" s="47"/>
      <c r="O42" s="47"/>
      <c r="P42" s="47"/>
      <c r="Q42" s="47"/>
      <c r="R42" s="18"/>
      <c r="S42" s="46"/>
      <c r="T42" s="47"/>
      <c r="U42" s="47"/>
      <c r="V42" s="47"/>
      <c r="W42" s="47"/>
      <c r="X42" s="47"/>
      <c r="Y42" s="47"/>
      <c r="Z42" s="47"/>
      <c r="AC42" s="46"/>
      <c r="AD42" s="47"/>
      <c r="AE42" s="47"/>
      <c r="AF42" s="47"/>
      <c r="AG42" s="47"/>
      <c r="AH42" s="47"/>
      <c r="AN42" s="18"/>
      <c r="AP42" s="18"/>
      <c r="AR42" s="18"/>
    </row>
    <row r="43" spans="3:44" s="17" customFormat="1" ht="12.75">
      <c r="C43" s="18">
        <v>4</v>
      </c>
      <c r="D43" s="46"/>
      <c r="E43" s="46"/>
      <c r="F43" s="46"/>
      <c r="G43" s="13"/>
      <c r="I43" s="46"/>
      <c r="J43" s="46"/>
      <c r="K43" s="47"/>
      <c r="L43" s="47"/>
      <c r="M43" s="47"/>
      <c r="N43" s="47"/>
      <c r="O43" s="47"/>
      <c r="P43" s="47"/>
      <c r="Q43" s="47"/>
      <c r="R43" s="18"/>
      <c r="S43" s="46"/>
      <c r="T43" s="47"/>
      <c r="U43" s="47"/>
      <c r="V43" s="47"/>
      <c r="W43" s="47"/>
      <c r="X43" s="47"/>
      <c r="Y43" s="47"/>
      <c r="Z43" s="47"/>
      <c r="AC43" s="46"/>
      <c r="AD43" s="47"/>
      <c r="AE43" s="47"/>
      <c r="AF43" s="47"/>
      <c r="AG43" s="47"/>
      <c r="AH43" s="47"/>
      <c r="AN43" s="18"/>
      <c r="AP43" s="18"/>
      <c r="AR43" s="18"/>
    </row>
    <row r="44" spans="3:44" s="17" customFormat="1" ht="12.75">
      <c r="C44" s="18">
        <v>5</v>
      </c>
      <c r="D44" s="46"/>
      <c r="E44" s="46"/>
      <c r="F44" s="46"/>
      <c r="G44" s="13"/>
      <c r="I44" s="46"/>
      <c r="J44" s="46"/>
      <c r="K44" s="47"/>
      <c r="L44" s="47"/>
      <c r="M44" s="47"/>
      <c r="N44" s="47"/>
      <c r="O44" s="47"/>
      <c r="P44" s="47"/>
      <c r="Q44" s="47"/>
      <c r="R44" s="18"/>
      <c r="S44" s="46"/>
      <c r="T44" s="47"/>
      <c r="U44" s="47"/>
      <c r="V44" s="47"/>
      <c r="W44" s="47"/>
      <c r="X44" s="47"/>
      <c r="Y44" s="47"/>
      <c r="Z44" s="47"/>
      <c r="AC44" s="46"/>
      <c r="AD44" s="47"/>
      <c r="AE44" s="47"/>
      <c r="AF44" s="47"/>
      <c r="AG44" s="47"/>
      <c r="AH44" s="47"/>
      <c r="AN44" s="18"/>
      <c r="AP44" s="18"/>
      <c r="AR44" s="18"/>
    </row>
    <row r="45" spans="3:44" s="17" customFormat="1" ht="12.75">
      <c r="C45" s="18">
        <v>6</v>
      </c>
      <c r="D45" s="46"/>
      <c r="E45" s="46"/>
      <c r="F45" s="46"/>
      <c r="G45" s="13"/>
      <c r="I45" s="46"/>
      <c r="J45" s="46"/>
      <c r="K45" s="47"/>
      <c r="L45" s="47"/>
      <c r="M45" s="47"/>
      <c r="N45" s="47"/>
      <c r="O45" s="47"/>
      <c r="P45" s="47"/>
      <c r="Q45" s="47"/>
      <c r="R45" s="18"/>
      <c r="S45" s="46"/>
      <c r="T45" s="47"/>
      <c r="U45" s="47"/>
      <c r="V45" s="47"/>
      <c r="W45" s="47"/>
      <c r="X45" s="47"/>
      <c r="Y45" s="47"/>
      <c r="Z45" s="47"/>
      <c r="AC45" s="46"/>
      <c r="AD45" s="47"/>
      <c r="AE45" s="47"/>
      <c r="AF45" s="47"/>
      <c r="AG45" s="47"/>
      <c r="AH45" s="47"/>
      <c r="AN45" s="18"/>
      <c r="AP45" s="18"/>
      <c r="AR45" s="18"/>
    </row>
    <row r="46" spans="3:44" s="17" customFormat="1" ht="12.75">
      <c r="C46" s="18">
        <v>7</v>
      </c>
      <c r="D46" s="46"/>
      <c r="E46" s="46"/>
      <c r="F46" s="46"/>
      <c r="G46" s="13"/>
      <c r="I46" s="46"/>
      <c r="J46" s="46"/>
      <c r="K46" s="47"/>
      <c r="L46" s="47"/>
      <c r="M46" s="47"/>
      <c r="N46" s="47"/>
      <c r="O46" s="47"/>
      <c r="P46" s="47"/>
      <c r="Q46" s="47"/>
      <c r="R46" s="18"/>
      <c r="S46" s="46"/>
      <c r="T46" s="47"/>
      <c r="U46" s="47"/>
      <c r="V46" s="47"/>
      <c r="W46" s="47"/>
      <c r="X46" s="47"/>
      <c r="Y46" s="47"/>
      <c r="Z46" s="47"/>
      <c r="AC46" s="46"/>
      <c r="AD46" s="47"/>
      <c r="AE46" s="47"/>
      <c r="AF46" s="47"/>
      <c r="AG46" s="47"/>
      <c r="AH46" s="47"/>
      <c r="AN46" s="18"/>
      <c r="AP46" s="18"/>
      <c r="AR46" s="18"/>
    </row>
    <row r="47" spans="3:44" s="17" customFormat="1" ht="12.75">
      <c r="C47" s="18">
        <v>8</v>
      </c>
      <c r="D47" s="46"/>
      <c r="E47" s="46"/>
      <c r="F47" s="46"/>
      <c r="G47" s="13"/>
      <c r="I47" s="46"/>
      <c r="J47" s="46"/>
      <c r="K47" s="47"/>
      <c r="L47" s="47"/>
      <c r="M47" s="47"/>
      <c r="N47" s="47"/>
      <c r="O47" s="47"/>
      <c r="P47" s="47"/>
      <c r="Q47" s="47"/>
      <c r="R47" s="18"/>
      <c r="S47" s="46"/>
      <c r="T47" s="47"/>
      <c r="U47" s="47"/>
      <c r="V47" s="47"/>
      <c r="W47" s="47"/>
      <c r="X47" s="47"/>
      <c r="Y47" s="47"/>
      <c r="Z47" s="47"/>
      <c r="AC47" s="46"/>
      <c r="AD47" s="47"/>
      <c r="AE47" s="47"/>
      <c r="AF47" s="47"/>
      <c r="AG47" s="47"/>
      <c r="AH47" s="47"/>
      <c r="AN47" s="18"/>
      <c r="AP47" s="18"/>
      <c r="AR47" s="18"/>
    </row>
    <row r="48" spans="3:44" s="17" customFormat="1" ht="12.75">
      <c r="C48" s="18">
        <v>9</v>
      </c>
      <c r="D48" s="46"/>
      <c r="E48" s="46"/>
      <c r="F48" s="46"/>
      <c r="G48" s="13"/>
      <c r="I48" s="46"/>
      <c r="J48" s="46"/>
      <c r="K48" s="47"/>
      <c r="L48" s="47"/>
      <c r="M48" s="47"/>
      <c r="N48" s="47"/>
      <c r="O48" s="47"/>
      <c r="P48" s="47"/>
      <c r="Q48" s="47"/>
      <c r="R48" s="18"/>
      <c r="S48" s="46"/>
      <c r="T48" s="47"/>
      <c r="U48" s="47"/>
      <c r="V48" s="47"/>
      <c r="W48" s="47"/>
      <c r="X48" s="47"/>
      <c r="Y48" s="47"/>
      <c r="Z48" s="47"/>
      <c r="AC48" s="46"/>
      <c r="AD48" s="47"/>
      <c r="AE48" s="47"/>
      <c r="AF48" s="47"/>
      <c r="AG48" s="47"/>
      <c r="AH48" s="47"/>
      <c r="AN48" s="18"/>
      <c r="AP48" s="18"/>
      <c r="AR48" s="18"/>
    </row>
    <row r="49" spans="3:44" s="17" customFormat="1" ht="12.75">
      <c r="C49" s="18">
        <v>10</v>
      </c>
      <c r="D49" s="46"/>
      <c r="E49" s="46"/>
      <c r="F49" s="46"/>
      <c r="G49" s="13"/>
      <c r="I49" s="46"/>
      <c r="J49" s="46"/>
      <c r="K49" s="47"/>
      <c r="L49" s="47"/>
      <c r="M49" s="47"/>
      <c r="N49" s="47"/>
      <c r="O49" s="47"/>
      <c r="P49" s="47"/>
      <c r="Q49" s="47"/>
      <c r="R49" s="18"/>
      <c r="S49" s="46"/>
      <c r="T49" s="47"/>
      <c r="U49" s="47"/>
      <c r="V49" s="47"/>
      <c r="W49" s="47"/>
      <c r="X49" s="47"/>
      <c r="Y49" s="47"/>
      <c r="Z49" s="47"/>
      <c r="AC49" s="46"/>
      <c r="AD49" s="47"/>
      <c r="AE49" s="47"/>
      <c r="AF49" s="47"/>
      <c r="AG49" s="47"/>
      <c r="AH49" s="47"/>
      <c r="AN49" s="18"/>
      <c r="AP49" s="18"/>
      <c r="AR49" s="18"/>
    </row>
    <row r="50" spans="3:44" s="17" customFormat="1" ht="12.75">
      <c r="C50" s="18">
        <v>11</v>
      </c>
      <c r="D50" s="46"/>
      <c r="E50" s="46"/>
      <c r="F50" s="46"/>
      <c r="G50" s="13"/>
      <c r="I50" s="46"/>
      <c r="J50" s="46"/>
      <c r="K50" s="47"/>
      <c r="L50" s="47"/>
      <c r="M50" s="47"/>
      <c r="N50" s="47"/>
      <c r="O50" s="47"/>
      <c r="P50" s="47"/>
      <c r="Q50" s="47"/>
      <c r="R50" s="18"/>
      <c r="S50" s="46"/>
      <c r="T50" s="47"/>
      <c r="U50" s="47"/>
      <c r="V50" s="47"/>
      <c r="W50" s="47"/>
      <c r="X50" s="47"/>
      <c r="Y50" s="47"/>
      <c r="Z50" s="47"/>
      <c r="AC50" s="46"/>
      <c r="AD50" s="47"/>
      <c r="AE50" s="47"/>
      <c r="AF50" s="47"/>
      <c r="AG50" s="47"/>
      <c r="AH50" s="47"/>
      <c r="AN50" s="18"/>
      <c r="AP50" s="18"/>
      <c r="AR50" s="18"/>
    </row>
    <row r="51" spans="3:44" s="17" customFormat="1" ht="12.75">
      <c r="C51" s="18">
        <v>12</v>
      </c>
      <c r="D51" s="46"/>
      <c r="E51" s="46"/>
      <c r="F51" s="46"/>
      <c r="G51" s="13"/>
      <c r="I51" s="46"/>
      <c r="J51" s="46"/>
      <c r="K51" s="47"/>
      <c r="L51" s="47"/>
      <c r="M51" s="47"/>
      <c r="N51" s="47"/>
      <c r="O51" s="47"/>
      <c r="P51" s="47"/>
      <c r="Q51" s="47"/>
      <c r="R51" s="18"/>
      <c r="S51" s="46"/>
      <c r="T51" s="47"/>
      <c r="U51" s="47"/>
      <c r="V51" s="47"/>
      <c r="W51" s="47"/>
      <c r="X51" s="47"/>
      <c r="Y51" s="47"/>
      <c r="Z51" s="47"/>
      <c r="AC51" s="46"/>
      <c r="AD51" s="47"/>
      <c r="AE51" s="47"/>
      <c r="AF51" s="47"/>
      <c r="AG51" s="47"/>
      <c r="AH51" s="47"/>
      <c r="AN51" s="18"/>
      <c r="AP51" s="18"/>
      <c r="AR51" s="18"/>
    </row>
    <row r="52" spans="3:44" s="17" customFormat="1" ht="12.75">
      <c r="C52" s="18">
        <v>13</v>
      </c>
      <c r="D52" s="46"/>
      <c r="E52" s="46"/>
      <c r="F52" s="46"/>
      <c r="G52" s="13"/>
      <c r="I52" s="46"/>
      <c r="J52" s="46"/>
      <c r="K52" s="47"/>
      <c r="L52" s="47"/>
      <c r="M52" s="47"/>
      <c r="N52" s="47"/>
      <c r="O52" s="47"/>
      <c r="P52" s="47"/>
      <c r="Q52" s="47"/>
      <c r="R52" s="18"/>
      <c r="S52" s="46"/>
      <c r="T52" s="47"/>
      <c r="U52" s="47"/>
      <c r="V52" s="47"/>
      <c r="W52" s="47"/>
      <c r="X52" s="47"/>
      <c r="Y52" s="47"/>
      <c r="Z52" s="47"/>
      <c r="AC52" s="46"/>
      <c r="AD52" s="47"/>
      <c r="AE52" s="47"/>
      <c r="AF52" s="47"/>
      <c r="AG52" s="47"/>
      <c r="AH52" s="47"/>
      <c r="AN52" s="18"/>
      <c r="AP52" s="18"/>
      <c r="AR52" s="18"/>
    </row>
    <row r="53" spans="3:44" s="17" customFormat="1" ht="12.75">
      <c r="C53" s="18">
        <v>14</v>
      </c>
      <c r="D53" s="46"/>
      <c r="E53" s="46"/>
      <c r="F53" s="46"/>
      <c r="G53" s="13"/>
      <c r="I53" s="46"/>
      <c r="J53" s="46"/>
      <c r="K53" s="47"/>
      <c r="L53" s="47"/>
      <c r="M53" s="47"/>
      <c r="N53" s="47"/>
      <c r="O53" s="47"/>
      <c r="P53" s="47"/>
      <c r="Q53" s="47"/>
      <c r="R53" s="18"/>
      <c r="S53" s="46"/>
      <c r="T53" s="47"/>
      <c r="U53" s="47"/>
      <c r="V53" s="47"/>
      <c r="W53" s="47"/>
      <c r="X53" s="47"/>
      <c r="Y53" s="47"/>
      <c r="Z53" s="47"/>
      <c r="AC53" s="46"/>
      <c r="AD53" s="47"/>
      <c r="AE53" s="47"/>
      <c r="AF53" s="47"/>
      <c r="AG53" s="47"/>
      <c r="AH53" s="47"/>
      <c r="AN53" s="18"/>
      <c r="AP53" s="18"/>
      <c r="AR53" s="18"/>
    </row>
    <row r="54" spans="3:44" s="17" customFormat="1" ht="12.75">
      <c r="C54" s="18">
        <v>15</v>
      </c>
      <c r="D54" s="46"/>
      <c r="E54" s="46"/>
      <c r="F54" s="46"/>
      <c r="G54" s="13"/>
      <c r="I54" s="46"/>
      <c r="J54" s="46"/>
      <c r="K54" s="47"/>
      <c r="L54" s="47"/>
      <c r="M54" s="47"/>
      <c r="N54" s="47"/>
      <c r="O54" s="47"/>
      <c r="P54" s="47"/>
      <c r="Q54" s="47"/>
      <c r="R54" s="18"/>
      <c r="S54" s="46"/>
      <c r="T54" s="47"/>
      <c r="U54" s="47"/>
      <c r="V54" s="47"/>
      <c r="W54" s="47"/>
      <c r="X54" s="47"/>
      <c r="Y54" s="47"/>
      <c r="Z54" s="47"/>
      <c r="AC54" s="46"/>
      <c r="AD54" s="47"/>
      <c r="AE54" s="47"/>
      <c r="AF54" s="47"/>
      <c r="AG54" s="47"/>
      <c r="AH54" s="47"/>
      <c r="AN54" s="18"/>
      <c r="AP54" s="18"/>
      <c r="AR54" s="18"/>
    </row>
    <row r="55" spans="3:44" s="17" customFormat="1" ht="12.75">
      <c r="C55" s="18">
        <v>16</v>
      </c>
      <c r="D55" s="46"/>
      <c r="E55" s="46"/>
      <c r="F55" s="46"/>
      <c r="G55" s="13"/>
      <c r="I55" s="46"/>
      <c r="J55" s="46"/>
      <c r="K55" s="47"/>
      <c r="L55" s="47"/>
      <c r="M55" s="47"/>
      <c r="N55" s="47"/>
      <c r="O55" s="47"/>
      <c r="P55" s="47"/>
      <c r="Q55" s="47"/>
      <c r="R55" s="18"/>
      <c r="S55" s="46"/>
      <c r="T55" s="47"/>
      <c r="U55" s="47"/>
      <c r="V55" s="47"/>
      <c r="W55" s="47"/>
      <c r="X55" s="47"/>
      <c r="Y55" s="47"/>
      <c r="Z55" s="47"/>
      <c r="AC55" s="46"/>
      <c r="AD55" s="47"/>
      <c r="AE55" s="47"/>
      <c r="AF55" s="47"/>
      <c r="AG55" s="47"/>
      <c r="AH55" s="47"/>
      <c r="AN55" s="18"/>
      <c r="AP55" s="18"/>
      <c r="AR55" s="18"/>
    </row>
    <row r="56" spans="3:44" s="17" customFormat="1" ht="12.75">
      <c r="C56" s="18">
        <v>17</v>
      </c>
      <c r="D56" s="46"/>
      <c r="E56" s="46"/>
      <c r="F56" s="46"/>
      <c r="G56" s="13"/>
      <c r="I56" s="46"/>
      <c r="J56" s="46"/>
      <c r="K56" s="47"/>
      <c r="L56" s="47"/>
      <c r="M56" s="47"/>
      <c r="N56" s="47"/>
      <c r="O56" s="47"/>
      <c r="P56" s="47"/>
      <c r="Q56" s="47"/>
      <c r="R56" s="18"/>
      <c r="S56" s="46"/>
      <c r="T56" s="47"/>
      <c r="U56" s="47"/>
      <c r="V56" s="47"/>
      <c r="W56" s="47"/>
      <c r="X56" s="47"/>
      <c r="Y56" s="47"/>
      <c r="Z56" s="47"/>
      <c r="AC56" s="46"/>
      <c r="AD56" s="47"/>
      <c r="AE56" s="47"/>
      <c r="AF56" s="47"/>
      <c r="AG56" s="47"/>
      <c r="AH56" s="47"/>
      <c r="AN56" s="18"/>
      <c r="AP56" s="18"/>
      <c r="AR56" s="18"/>
    </row>
    <row r="57" spans="3:44" s="17" customFormat="1" ht="12.75">
      <c r="C57" s="18">
        <v>18</v>
      </c>
      <c r="D57" s="46"/>
      <c r="E57" s="46"/>
      <c r="F57" s="46"/>
      <c r="G57" s="13"/>
      <c r="I57" s="46"/>
      <c r="J57" s="46"/>
      <c r="K57" s="47"/>
      <c r="L57" s="47"/>
      <c r="M57" s="47"/>
      <c r="N57" s="47"/>
      <c r="O57" s="47"/>
      <c r="P57" s="47"/>
      <c r="Q57" s="47"/>
      <c r="R57" s="18"/>
      <c r="S57" s="46"/>
      <c r="T57" s="47"/>
      <c r="U57" s="47"/>
      <c r="V57" s="47"/>
      <c r="W57" s="47"/>
      <c r="X57" s="47"/>
      <c r="Y57" s="47"/>
      <c r="Z57" s="47"/>
      <c r="AC57" s="46"/>
      <c r="AD57" s="47"/>
      <c r="AE57" s="47"/>
      <c r="AF57" s="47"/>
      <c r="AG57" s="47"/>
      <c r="AH57" s="47"/>
      <c r="AN57" s="18"/>
      <c r="AP57" s="18"/>
      <c r="AR57" s="18"/>
    </row>
    <row r="58" spans="3:44" s="17" customFormat="1" ht="12.75">
      <c r="C58" s="18">
        <v>19</v>
      </c>
      <c r="D58" s="46"/>
      <c r="E58" s="46"/>
      <c r="F58" s="46"/>
      <c r="G58" s="13"/>
      <c r="I58" s="46"/>
      <c r="J58" s="46"/>
      <c r="K58" s="47"/>
      <c r="L58" s="47"/>
      <c r="M58" s="47"/>
      <c r="N58" s="47"/>
      <c r="O58" s="47"/>
      <c r="P58" s="47"/>
      <c r="Q58" s="47"/>
      <c r="R58" s="18"/>
      <c r="S58" s="46"/>
      <c r="T58" s="47"/>
      <c r="U58" s="47"/>
      <c r="V58" s="47"/>
      <c r="W58" s="47"/>
      <c r="X58" s="47"/>
      <c r="Y58" s="47"/>
      <c r="Z58" s="47"/>
      <c r="AC58" s="46"/>
      <c r="AD58" s="47"/>
      <c r="AE58" s="47"/>
      <c r="AF58" s="47"/>
      <c r="AG58" s="47"/>
      <c r="AH58" s="47"/>
      <c r="AN58" s="18"/>
      <c r="AP58" s="18"/>
      <c r="AR58" s="18"/>
    </row>
    <row r="59" spans="3:44" s="17" customFormat="1" ht="12.75">
      <c r="C59" s="18">
        <v>20</v>
      </c>
      <c r="D59" s="48"/>
      <c r="E59" s="46"/>
      <c r="F59" s="46"/>
      <c r="G59" s="13"/>
      <c r="I59" s="46"/>
      <c r="J59" s="46"/>
      <c r="K59" s="47"/>
      <c r="L59" s="47"/>
      <c r="M59" s="47"/>
      <c r="N59" s="47"/>
      <c r="O59" s="47"/>
      <c r="P59" s="47"/>
      <c r="Q59" s="47"/>
      <c r="R59" s="18"/>
      <c r="S59" s="46"/>
      <c r="T59" s="47"/>
      <c r="U59" s="47"/>
      <c r="V59" s="47"/>
      <c r="W59" s="47"/>
      <c r="X59" s="47"/>
      <c r="Y59" s="47"/>
      <c r="Z59" s="47"/>
      <c r="AC59" s="46"/>
      <c r="AD59" s="47"/>
      <c r="AE59" s="47"/>
      <c r="AF59" s="47"/>
      <c r="AG59" s="47"/>
      <c r="AH59" s="47"/>
      <c r="AN59" s="18"/>
      <c r="AP59" s="18"/>
      <c r="AR59" s="18"/>
    </row>
    <row r="60" spans="3:42" s="19" customFormat="1" ht="12.75">
      <c r="C60" s="20"/>
      <c r="D60" s="50"/>
      <c r="E60" s="20"/>
      <c r="F60" s="20"/>
      <c r="G60" s="51"/>
      <c r="J60" s="3" t="s">
        <v>16</v>
      </c>
      <c r="K60" s="54"/>
      <c r="L60" s="51"/>
      <c r="M60" s="51"/>
      <c r="N60" s="51"/>
      <c r="O60" s="51"/>
      <c r="Q60" s="20"/>
      <c r="R60" s="51"/>
      <c r="S60" s="3" t="s">
        <v>16</v>
      </c>
      <c r="T60" s="51"/>
      <c r="U60" s="51"/>
      <c r="V60" s="51"/>
      <c r="W60" s="51"/>
      <c r="X60" s="51"/>
      <c r="Y60" s="51"/>
      <c r="AA60" s="20"/>
      <c r="AB60" s="51"/>
      <c r="AC60" s="3" t="s">
        <v>16</v>
      </c>
      <c r="AD60" s="51"/>
      <c r="AE60" s="51"/>
      <c r="AF60" s="51"/>
      <c r="AL60" s="20"/>
      <c r="AN60" s="20"/>
      <c r="AP60" s="20"/>
    </row>
    <row r="61" spans="3:42" s="19" customFormat="1" ht="12.75">
      <c r="C61" s="20"/>
      <c r="D61" s="50"/>
      <c r="E61" s="20"/>
      <c r="F61" s="20"/>
      <c r="G61" s="51"/>
      <c r="J61" s="52"/>
      <c r="K61" s="55" t="s">
        <v>13</v>
      </c>
      <c r="L61" s="51"/>
      <c r="M61" s="51"/>
      <c r="N61" s="51"/>
      <c r="O61" s="51"/>
      <c r="S61" s="52"/>
      <c r="T61" s="43" t="s">
        <v>13</v>
      </c>
      <c r="U61" s="43"/>
      <c r="V61" s="43"/>
      <c r="W61" s="43"/>
      <c r="X61" s="51"/>
      <c r="Y61" s="43"/>
      <c r="AC61" s="52"/>
      <c r="AD61" s="43" t="s">
        <v>13</v>
      </c>
      <c r="AE61" s="51"/>
      <c r="AF61" s="51"/>
      <c r="AL61" s="20"/>
      <c r="AN61" s="20"/>
      <c r="AP61" s="20"/>
    </row>
    <row r="62" spans="3:42" s="19" customFormat="1" ht="12.75">
      <c r="C62" s="20"/>
      <c r="D62" s="50"/>
      <c r="E62" s="20"/>
      <c r="F62" s="20"/>
      <c r="G62" s="51"/>
      <c r="J62" s="20"/>
      <c r="K62" s="51"/>
      <c r="L62" s="51"/>
      <c r="M62" s="51"/>
      <c r="N62" s="51"/>
      <c r="O62" s="51"/>
      <c r="Q62" s="20"/>
      <c r="R62" s="51"/>
      <c r="S62" s="51"/>
      <c r="T62" s="51"/>
      <c r="U62" s="51"/>
      <c r="V62" s="51"/>
      <c r="W62" s="51"/>
      <c r="X62" s="51"/>
      <c r="Y62" s="51"/>
      <c r="AA62" s="20"/>
      <c r="AB62" s="51"/>
      <c r="AC62" s="51"/>
      <c r="AD62" s="51"/>
      <c r="AE62" s="51"/>
      <c r="AF62" s="51"/>
      <c r="AL62" s="20"/>
      <c r="AN62" s="20"/>
      <c r="AP62" s="20"/>
    </row>
    <row r="63" spans="16:36" ht="12.75">
      <c r="P63"/>
      <c r="Q63" s="2"/>
      <c r="R63"/>
      <c r="S63" s="11"/>
      <c r="X63"/>
      <c r="Z63" s="2"/>
      <c r="AC63"/>
      <c r="AG63"/>
      <c r="AH63" s="2"/>
      <c r="AJ63" s="2"/>
    </row>
    <row r="64" spans="3:35" ht="15">
      <c r="C64" s="2"/>
      <c r="P64" s="38" t="s">
        <v>61</v>
      </c>
      <c r="Q64" s="39">
        <f>SUM(Q40:Q59)</f>
        <v>0</v>
      </c>
      <c r="R64" s="55" t="s">
        <v>43</v>
      </c>
      <c r="S64" s="11"/>
      <c r="U64" s="56"/>
      <c r="V64" s="56"/>
      <c r="X64"/>
      <c r="Y64" s="38" t="s">
        <v>61</v>
      </c>
      <c r="Z64" s="39">
        <f>SUM(Z40:Z59)</f>
        <v>0</v>
      </c>
      <c r="AA64" s="55" t="s">
        <v>43</v>
      </c>
      <c r="AC64"/>
      <c r="AG64" s="38" t="s">
        <v>61</v>
      </c>
      <c r="AH64" s="39">
        <f>SUM(AH40:AH59)</f>
        <v>0</v>
      </c>
      <c r="AI64" s="55" t="s">
        <v>43</v>
      </c>
    </row>
    <row r="65" spans="16:33" ht="12.75">
      <c r="P65"/>
      <c r="R65"/>
      <c r="S65" s="11"/>
      <c r="U65" s="10"/>
      <c r="V65" s="10"/>
      <c r="X65"/>
      <c r="AC65"/>
      <c r="AG65"/>
    </row>
    <row r="66" spans="16:35" ht="12.75">
      <c r="P66" s="3" t="s">
        <v>62</v>
      </c>
      <c r="Q66" s="40">
        <f>Q64</f>
        <v>0</v>
      </c>
      <c r="R66" s="55" t="s">
        <v>43</v>
      </c>
      <c r="S66" s="11"/>
      <c r="U66" s="57"/>
      <c r="V66" s="57"/>
      <c r="X66"/>
      <c r="Y66" s="3" t="s">
        <v>62</v>
      </c>
      <c r="Z66" s="40">
        <f>Z64</f>
        <v>0</v>
      </c>
      <c r="AA66" s="55" t="s">
        <v>43</v>
      </c>
      <c r="AC66"/>
      <c r="AG66" s="3" t="s">
        <v>62</v>
      </c>
      <c r="AH66" s="40">
        <f>-O12+AH64</f>
        <v>-1350</v>
      </c>
      <c r="AI66" s="55" t="s">
        <v>43</v>
      </c>
    </row>
    <row r="67" spans="21:35" ht="12.75">
      <c r="U67" s="10"/>
      <c r="V67" s="10"/>
      <c r="X67"/>
      <c r="Z67" s="11"/>
      <c r="AC67"/>
      <c r="AD67" s="2"/>
      <c r="AE67"/>
      <c r="AG67" s="60"/>
      <c r="AH67" s="10"/>
      <c r="AI67" s="10"/>
    </row>
    <row r="68" spans="16:35" ht="12.75">
      <c r="P68" s="3"/>
      <c r="Q68" s="59"/>
      <c r="R68" s="4"/>
      <c r="X68"/>
      <c r="Y68" s="35"/>
      <c r="Z68" s="59"/>
      <c r="AA68" s="32"/>
      <c r="AC68"/>
      <c r="AD68" s="2"/>
      <c r="AE68"/>
      <c r="AG68" s="35"/>
      <c r="AH68" s="59"/>
      <c r="AI68" s="32"/>
    </row>
    <row r="69" spans="13:33" ht="12.75">
      <c r="M69" s="2"/>
      <c r="P69" s="11"/>
      <c r="R69" s="2"/>
      <c r="X69"/>
      <c r="AA69" s="2"/>
      <c r="AG69"/>
    </row>
    <row r="70" spans="16:34" ht="12.75">
      <c r="P70"/>
      <c r="Q70" s="2"/>
      <c r="R70"/>
      <c r="S70" s="11"/>
      <c r="X70"/>
      <c r="Y70" s="2"/>
      <c r="AC70"/>
      <c r="AD70" s="2"/>
      <c r="AE70"/>
      <c r="AF70" s="2"/>
      <c r="AG70"/>
      <c r="AH70" s="2"/>
    </row>
    <row r="71" spans="16:34" ht="12.75">
      <c r="P71"/>
      <c r="Q71" s="2"/>
      <c r="R71"/>
      <c r="S71" s="11"/>
      <c r="X71"/>
      <c r="Y71" s="2"/>
      <c r="AC71"/>
      <c r="AD71" s="2"/>
      <c r="AE71"/>
      <c r="AF71" s="2"/>
      <c r="AG71"/>
      <c r="AH71" s="2"/>
    </row>
  </sheetData>
  <mergeCells count="4">
    <mergeCell ref="S32:Z32"/>
    <mergeCell ref="AC32:AH32"/>
    <mergeCell ref="C32:G32"/>
    <mergeCell ref="I32:Q3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Cécile Picouet</cp:lastModifiedBy>
  <cp:lastPrinted>2002-10-31T14:49:00Z</cp:lastPrinted>
  <dcterms:created xsi:type="dcterms:W3CDTF">2000-11-18T08:36:22Z</dcterms:created>
  <dcterms:modified xsi:type="dcterms:W3CDTF">2005-12-21T13:26:56Z</dcterms:modified>
  <cp:category/>
  <cp:version/>
  <cp:contentType/>
  <cp:contentStatus/>
</cp:coreProperties>
</file>