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7980" windowHeight="5850" tabRatio="765" activeTab="0"/>
  </bookViews>
  <sheets>
    <sheet name="information" sheetId="1" r:id="rId1"/>
    <sheet name="Données" sheetId="2" r:id="rId2"/>
    <sheet name="données_graph" sheetId="3" r:id="rId3"/>
    <sheet name="ABC" sheetId="4" r:id="rId4"/>
    <sheet name="surfaces de réponse" sheetId="5" r:id="rId5"/>
    <sheet name="Graph" sheetId="6" r:id="rId6"/>
    <sheet name="Qsim-Qobs" sheetId="7" r:id="rId7"/>
  </sheets>
  <definedNames>
    <definedName name="solver_adj" localSheetId="3" hidden="1">'ABC'!$J$15:$J$19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'ABC'!$Q$8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'ABC'!$Q$8</definedName>
    <definedName name="solver_pre" localSheetId="3" hidden="1">0.000001</definedName>
    <definedName name="solver_rel1" localSheetId="3" hidden="1">3</definedName>
    <definedName name="solver_rhs1" localSheetId="3" hidden="1">'ABC'!$R$8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<sst xmlns="http://schemas.openxmlformats.org/spreadsheetml/2006/main" count="72" uniqueCount="52">
  <si>
    <t>Pluie  Totale</t>
  </si>
  <si>
    <t>Heure</t>
  </si>
  <si>
    <t>a</t>
  </si>
  <si>
    <t>[-]</t>
  </si>
  <si>
    <t>b</t>
  </si>
  <si>
    <t>S</t>
  </si>
  <si>
    <t>[mm]</t>
  </si>
  <si>
    <t>mm</t>
  </si>
  <si>
    <t>Jour</t>
  </si>
  <si>
    <t>[j]</t>
  </si>
  <si>
    <t>[mm/j]</t>
  </si>
  <si>
    <t xml:space="preserve">Données observées </t>
  </si>
  <si>
    <t xml:space="preserve">Pluie </t>
  </si>
  <si>
    <t>Quickflow</t>
  </si>
  <si>
    <t>Information</t>
  </si>
  <si>
    <t>feuille</t>
  </si>
  <si>
    <t>données</t>
  </si>
  <si>
    <t>Données observées - Bassin  (régime pluvial)</t>
  </si>
  <si>
    <t>données- graph</t>
  </si>
  <si>
    <t>graphique des données de la feuille "données bassin "</t>
  </si>
  <si>
    <t>ABC</t>
  </si>
  <si>
    <t>surfaces de réponse</t>
  </si>
  <si>
    <t>surfaces de réponse -graph</t>
  </si>
  <si>
    <t>Construction modele ABC et calage</t>
  </si>
  <si>
    <t>Optimisation des paramètres a et b</t>
  </si>
  <si>
    <t>Graph - Optimisation des paramètres a et b</t>
  </si>
  <si>
    <t>Exctraction des valeurs de la fonction-objectif calculés dans la feuille "ABC"</t>
  </si>
  <si>
    <t>Pour Graph - Optimisation des paramètres a et b</t>
  </si>
  <si>
    <t>Paramètres du Modèle ABC :</t>
  </si>
  <si>
    <t>débit total</t>
  </si>
  <si>
    <t xml:space="preserve">Pour calcul critere de Nash : </t>
  </si>
  <si>
    <t xml:space="preserve">a = </t>
  </si>
  <si>
    <t xml:space="preserve">b = </t>
  </si>
  <si>
    <t xml:space="preserve">c = </t>
  </si>
  <si>
    <t xml:space="preserve">So = </t>
  </si>
  <si>
    <t>Débit total simulé</t>
  </si>
  <si>
    <t>Débit total observé</t>
  </si>
  <si>
    <t xml:space="preserve">et d'inscrire la valeur de la fonction objectif à l'emplacement correspondant dans la  feuille 'surfaces de réponse'   </t>
  </si>
  <si>
    <t>Résultat du calage :</t>
  </si>
  <si>
    <t xml:space="preserve">b = 0.4200 </t>
  </si>
  <si>
    <t>a = 0.5300</t>
  </si>
  <si>
    <t>c = 0.1500</t>
  </si>
  <si>
    <t>So = 40</t>
  </si>
  <si>
    <t xml:space="preserve">  : cellule dont on peut modifier la valeur</t>
  </si>
  <si>
    <t xml:space="preserve">  : cellule contenant une formule --&gt;&gt; à ne pas modifier</t>
  </si>
  <si>
    <t xml:space="preserve">  : cellule contenant une valuer à caler</t>
  </si>
  <si>
    <t xml:space="preserve">Pour Macro </t>
  </si>
  <si>
    <t>So, a, b et c à caler!</t>
  </si>
  <si>
    <t>Comparasion Débits simulés / Débits Observés</t>
  </si>
  <si>
    <t>Qsim-Qobs</t>
  </si>
  <si>
    <t>Base Flow</t>
  </si>
  <si>
    <t>Procédure permettant de faire varier la valeur des paramètres a et b du modèle ABC dans la feuille 'ABC'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</si>
</sst>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0000"/>
    <numFmt numFmtId="168" formatCode="d/mm/yy\ hh:mm"/>
    <numFmt numFmtId="169" formatCode="0.000000"/>
    <numFmt numFmtId="170" formatCode="0.0000000"/>
    <numFmt numFmtId="171" formatCode="d/mm\ hh:mm"/>
    <numFmt numFmtId="172" formatCode="d\ hh:mm"/>
    <numFmt numFmtId="173" formatCode="0.00000000"/>
    <numFmt numFmtId="174" formatCode="0.000000000"/>
    <numFmt numFmtId="175" formatCode="0.0000000000"/>
    <numFmt numFmtId="176" formatCode="0.00000000000"/>
    <numFmt numFmtId="177" formatCode="d/mm"/>
    <numFmt numFmtId="178" formatCode="0.000E+00"/>
    <numFmt numFmtId="179" formatCode="0.0E+00"/>
    <numFmt numFmtId="180" formatCode="0E+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\ &quot;mm/h&quot;"/>
    <numFmt numFmtId="191" formatCode="0.0\ &quot;[mm/h]&quot;"/>
    <numFmt numFmtId="192" formatCode="#,##0&quot;SFr.&quot;;#,##0&quot;SFr.&quot;"/>
    <numFmt numFmtId="193" formatCode="#,##0&quot;SFr.&quot;;[Red]#,##0&quot;SFr.&quot;"/>
    <numFmt numFmtId="194" formatCode="#,##0.00&quot;SFr.&quot;;#,##0.00&quot;SFr.&quot;"/>
    <numFmt numFmtId="195" formatCode="#,##0.00&quot;SFr.&quot;;[Red]#,##0.00&quot;SFr.&quot;"/>
    <numFmt numFmtId="196" formatCode="_ * #,##0&quot;SFr.&quot;_ ;_ * #,##0&quot;SFr.&quot;_ ;_ * &quot;-&quot;&quot;SFr.&quot;_ ;_ @_ "/>
    <numFmt numFmtId="197" formatCode="_ * #,##0_S_F_r_._ ;_ * #,##0_S_F_r_._ ;_ * &quot;-&quot;_S_F_r_._ ;_ @_ "/>
    <numFmt numFmtId="198" formatCode="_ * #,##0.00&quot;SFr.&quot;_ ;_ * #,##0.00&quot;SFr.&quot;_ ;_ * &quot;-&quot;??&quot;SFr.&quot;_ ;_ @_ "/>
    <numFmt numFmtId="199" formatCode="_ * #,##0.00_S_F_r_._ ;_ * #,##0.00_S_F_r_._ ;_ * &quot;-&quot;??_S_F_r_._ ;_ @_ "/>
    <numFmt numFmtId="200" formatCode="&quot;Fr&quot;\ #,##0;\-&quot;Fr&quot;\ #,##0"/>
    <numFmt numFmtId="201" formatCode="&quot;Fr&quot;\ #,##0;[Red]\-&quot;Fr&quot;\ #,##0"/>
    <numFmt numFmtId="202" formatCode="&quot;Fr&quot;\ #,##0.00;\-&quot;Fr&quot;\ #,##0.00"/>
    <numFmt numFmtId="203" formatCode="&quot;Fr&quot;\ #,##0.00;[Red]\-&quot;Fr&quot;\ #,##0.00"/>
    <numFmt numFmtId="204" formatCode="yyyy\ mm\ dd\ h"/>
    <numFmt numFmtId="205" formatCode="d/m/yy\ h:mm"/>
    <numFmt numFmtId="206" formatCode="d/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dd/mm/\ hh:mm"/>
    <numFmt numFmtId="211" formatCode="mm/dd/\ hh:mm"/>
    <numFmt numFmtId="212" formatCode="mmm/yyyy"/>
    <numFmt numFmtId="213" formatCode="m/d/yy\ h:mm"/>
    <numFmt numFmtId="214" formatCode="mm/dd/yyyy\ h:mm"/>
    <numFmt numFmtId="215" formatCode="mm/dd/yyyy\ hh:mm"/>
  </numFmts>
  <fonts count="20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Symbol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6.5"/>
      <name val="Arial"/>
      <family val="0"/>
    </font>
    <font>
      <sz val="12"/>
      <name val="Arial"/>
      <family val="0"/>
    </font>
    <font>
      <sz val="8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name val="Arial"/>
      <family val="0"/>
    </font>
    <font>
      <b/>
      <sz val="9.25"/>
      <name val="Arial"/>
      <family val="2"/>
    </font>
    <font>
      <sz val="8.5"/>
      <name val="Arial"/>
      <family val="0"/>
    </font>
    <font>
      <b/>
      <sz val="8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1" fontId="2" fillId="0" borderId="0" xfId="0" applyNumberFormat="1" applyFont="1" applyFill="1" applyAlignment="1">
      <alignment horizontal="center" vertical="center" wrapText="1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8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2" fontId="2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11" fontId="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2" fontId="14" fillId="0" borderId="4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2" fontId="14" fillId="0" borderId="6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0" fillId="6" borderId="0" xfId="0" applyNumberFormat="1" applyFont="1" applyFill="1" applyAlignment="1">
      <alignment horizontal="center" vertical="center"/>
    </xf>
    <xf numFmtId="0" fontId="2" fillId="7" borderId="2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164" fontId="2" fillId="7" borderId="5" xfId="0" applyNumberFormat="1" applyFont="1" applyFill="1" applyBorder="1" applyAlignment="1">
      <alignment horizontal="left"/>
    </xf>
    <xf numFmtId="164" fontId="2" fillId="7" borderId="5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" fillId="7" borderId="5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164" fontId="2" fillId="7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164" fontId="2" fillId="7" borderId="9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9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6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Hydrogramme à l'exutoire de la Bibera  - Hyétogramme à Bern-Liebefeld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55"/>
          <c:w val="0.92925"/>
          <c:h val="0.785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Données!$E$8:$E$9</c:f>
              <c:strCache>
                <c:ptCount val="1"/>
                <c:pt idx="0">
                  <c:v>Pluie  [mm/j]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Données!$C$10:$C$375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cat>
          <c:val>
            <c:numRef>
              <c:f>Données!$E$10:$E$375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1.7</c:v>
                </c:pt>
                <c:pt idx="3">
                  <c:v>0</c:v>
                </c:pt>
                <c:pt idx="4">
                  <c:v>12.3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14.9</c:v>
                </c:pt>
                <c:pt idx="11">
                  <c:v>0</c:v>
                </c:pt>
                <c:pt idx="12">
                  <c:v>8</c:v>
                </c:pt>
                <c:pt idx="13">
                  <c:v>4.4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12.3</c:v>
                </c:pt>
                <c:pt idx="21">
                  <c:v>1.8</c:v>
                </c:pt>
                <c:pt idx="22">
                  <c:v>0</c:v>
                </c:pt>
                <c:pt idx="23">
                  <c:v>8.4</c:v>
                </c:pt>
                <c:pt idx="24">
                  <c:v>0.8</c:v>
                </c:pt>
                <c:pt idx="25">
                  <c:v>0.2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10.6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25</c:v>
                </c:pt>
                <c:pt idx="34">
                  <c:v>0.1</c:v>
                </c:pt>
                <c:pt idx="35">
                  <c:v>0.4</c:v>
                </c:pt>
                <c:pt idx="36">
                  <c:v>19.3</c:v>
                </c:pt>
                <c:pt idx="37">
                  <c:v>0</c:v>
                </c:pt>
                <c:pt idx="38">
                  <c:v>0</c:v>
                </c:pt>
                <c:pt idx="39">
                  <c:v>17.4</c:v>
                </c:pt>
                <c:pt idx="40">
                  <c:v>0</c:v>
                </c:pt>
                <c:pt idx="41">
                  <c:v>0</c:v>
                </c:pt>
                <c:pt idx="42">
                  <c:v>14.2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0.2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0</c:v>
                </c:pt>
                <c:pt idx="55">
                  <c:v>0</c:v>
                </c:pt>
                <c:pt idx="56">
                  <c:v>3</c:v>
                </c:pt>
                <c:pt idx="57">
                  <c:v>13.3</c:v>
                </c:pt>
                <c:pt idx="58">
                  <c:v>36.8</c:v>
                </c:pt>
                <c:pt idx="59">
                  <c:v>8.7</c:v>
                </c:pt>
                <c:pt idx="60">
                  <c:v>0</c:v>
                </c:pt>
                <c:pt idx="61">
                  <c:v>7.5</c:v>
                </c:pt>
                <c:pt idx="62">
                  <c:v>0</c:v>
                </c:pt>
                <c:pt idx="63">
                  <c:v>3.5</c:v>
                </c:pt>
                <c:pt idx="64">
                  <c:v>1.5</c:v>
                </c:pt>
                <c:pt idx="65">
                  <c:v>1.6</c:v>
                </c:pt>
                <c:pt idx="66">
                  <c:v>11.2</c:v>
                </c:pt>
                <c:pt idx="67">
                  <c:v>0</c:v>
                </c:pt>
                <c:pt idx="68">
                  <c:v>0.3</c:v>
                </c:pt>
                <c:pt idx="69">
                  <c:v>0</c:v>
                </c:pt>
                <c:pt idx="70">
                  <c:v>12.3</c:v>
                </c:pt>
                <c:pt idx="71">
                  <c:v>5.1</c:v>
                </c:pt>
                <c:pt idx="72">
                  <c:v>14.1</c:v>
                </c:pt>
                <c:pt idx="73">
                  <c:v>0</c:v>
                </c:pt>
                <c:pt idx="74">
                  <c:v>7.8</c:v>
                </c:pt>
                <c:pt idx="75">
                  <c:v>0.6</c:v>
                </c:pt>
                <c:pt idx="76">
                  <c:v>0</c:v>
                </c:pt>
                <c:pt idx="77">
                  <c:v>1</c:v>
                </c:pt>
                <c:pt idx="78">
                  <c:v>4</c:v>
                </c:pt>
                <c:pt idx="79">
                  <c:v>1.4</c:v>
                </c:pt>
                <c:pt idx="80">
                  <c:v>2.4</c:v>
                </c:pt>
                <c:pt idx="81">
                  <c:v>0</c:v>
                </c:pt>
                <c:pt idx="82">
                  <c:v>43.8</c:v>
                </c:pt>
                <c:pt idx="83">
                  <c:v>28.1</c:v>
                </c:pt>
                <c:pt idx="84">
                  <c:v>1.9</c:v>
                </c:pt>
                <c:pt idx="85">
                  <c:v>4.2</c:v>
                </c:pt>
                <c:pt idx="86">
                  <c:v>0.1</c:v>
                </c:pt>
                <c:pt idx="87">
                  <c:v>0.3</c:v>
                </c:pt>
                <c:pt idx="88">
                  <c:v>1</c:v>
                </c:pt>
                <c:pt idx="89">
                  <c:v>4.1</c:v>
                </c:pt>
                <c:pt idx="90">
                  <c:v>3.6</c:v>
                </c:pt>
                <c:pt idx="91">
                  <c:v>18</c:v>
                </c:pt>
                <c:pt idx="92">
                  <c:v>8</c:v>
                </c:pt>
                <c:pt idx="93">
                  <c:v>3</c:v>
                </c:pt>
                <c:pt idx="94">
                  <c:v>1.9</c:v>
                </c:pt>
                <c:pt idx="95">
                  <c:v>4.8</c:v>
                </c:pt>
                <c:pt idx="96">
                  <c:v>5.6</c:v>
                </c:pt>
                <c:pt idx="97">
                  <c:v>0</c:v>
                </c:pt>
                <c:pt idx="98">
                  <c:v>6.4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0.1</c:v>
                </c:pt>
                <c:pt idx="104">
                  <c:v>0</c:v>
                </c:pt>
                <c:pt idx="105">
                  <c:v>0</c:v>
                </c:pt>
                <c:pt idx="106">
                  <c:v>0.1</c:v>
                </c:pt>
                <c:pt idx="107">
                  <c:v>0</c:v>
                </c:pt>
                <c:pt idx="108">
                  <c:v>0</c:v>
                </c:pt>
                <c:pt idx="109">
                  <c:v>2.4</c:v>
                </c:pt>
                <c:pt idx="110">
                  <c:v>2.9</c:v>
                </c:pt>
                <c:pt idx="111">
                  <c:v>0</c:v>
                </c:pt>
                <c:pt idx="112">
                  <c:v>27.7</c:v>
                </c:pt>
                <c:pt idx="113">
                  <c:v>6.7</c:v>
                </c:pt>
                <c:pt idx="114">
                  <c:v>0</c:v>
                </c:pt>
                <c:pt idx="115">
                  <c:v>0</c:v>
                </c:pt>
                <c:pt idx="116">
                  <c:v>2</c:v>
                </c:pt>
                <c:pt idx="117">
                  <c:v>0</c:v>
                </c:pt>
                <c:pt idx="118">
                  <c:v>2.3</c:v>
                </c:pt>
                <c:pt idx="119">
                  <c:v>12</c:v>
                </c:pt>
                <c:pt idx="120">
                  <c:v>12.4</c:v>
                </c:pt>
                <c:pt idx="121">
                  <c:v>14.9</c:v>
                </c:pt>
                <c:pt idx="122">
                  <c:v>31.3</c:v>
                </c:pt>
                <c:pt idx="123">
                  <c:v>21.5</c:v>
                </c:pt>
                <c:pt idx="124">
                  <c:v>20</c:v>
                </c:pt>
                <c:pt idx="125">
                  <c:v>2.1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5.7</c:v>
                </c:pt>
                <c:pt idx="130">
                  <c:v>2.2</c:v>
                </c:pt>
                <c:pt idx="131">
                  <c:v>5.2</c:v>
                </c:pt>
                <c:pt idx="132">
                  <c:v>5.1</c:v>
                </c:pt>
                <c:pt idx="133">
                  <c:v>0</c:v>
                </c:pt>
                <c:pt idx="134">
                  <c:v>0.5</c:v>
                </c:pt>
                <c:pt idx="135">
                  <c:v>12.4</c:v>
                </c:pt>
                <c:pt idx="136">
                  <c:v>18.8</c:v>
                </c:pt>
                <c:pt idx="137">
                  <c:v>10</c:v>
                </c:pt>
                <c:pt idx="138">
                  <c:v>0</c:v>
                </c:pt>
                <c:pt idx="139">
                  <c:v>0.1</c:v>
                </c:pt>
                <c:pt idx="140">
                  <c:v>9.1</c:v>
                </c:pt>
                <c:pt idx="141">
                  <c:v>20.6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</c:v>
                </c:pt>
                <c:pt idx="150">
                  <c:v>0</c:v>
                </c:pt>
                <c:pt idx="151">
                  <c:v>22.5</c:v>
                </c:pt>
                <c:pt idx="152">
                  <c:v>22.2</c:v>
                </c:pt>
                <c:pt idx="153">
                  <c:v>26.2</c:v>
                </c:pt>
                <c:pt idx="154">
                  <c:v>0</c:v>
                </c:pt>
                <c:pt idx="155">
                  <c:v>3.9</c:v>
                </c:pt>
                <c:pt idx="156">
                  <c:v>0.1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23.7</c:v>
                </c:pt>
                <c:pt idx="163">
                  <c:v>23.9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5.7</c:v>
                </c:pt>
                <c:pt idx="173">
                  <c:v>15.7</c:v>
                </c:pt>
                <c:pt idx="174">
                  <c:v>3.3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2.9</c:v>
                </c:pt>
                <c:pt idx="179">
                  <c:v>0</c:v>
                </c:pt>
                <c:pt idx="180">
                  <c:v>12.4</c:v>
                </c:pt>
                <c:pt idx="181">
                  <c:v>0</c:v>
                </c:pt>
                <c:pt idx="182">
                  <c:v>5</c:v>
                </c:pt>
                <c:pt idx="183">
                  <c:v>31.1</c:v>
                </c:pt>
                <c:pt idx="184">
                  <c:v>15.4</c:v>
                </c:pt>
                <c:pt idx="185">
                  <c:v>1.4</c:v>
                </c:pt>
                <c:pt idx="186">
                  <c:v>5.9</c:v>
                </c:pt>
                <c:pt idx="187">
                  <c:v>10.2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4.3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2.7</c:v>
                </c:pt>
                <c:pt idx="200">
                  <c:v>0.2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9.7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0.3</c:v>
                </c:pt>
                <c:pt idx="218">
                  <c:v>14.2</c:v>
                </c:pt>
                <c:pt idx="219">
                  <c:v>0</c:v>
                </c:pt>
                <c:pt idx="220">
                  <c:v>0</c:v>
                </c:pt>
                <c:pt idx="221">
                  <c:v>0.2</c:v>
                </c:pt>
                <c:pt idx="222">
                  <c:v>3.7</c:v>
                </c:pt>
                <c:pt idx="223">
                  <c:v>25.7</c:v>
                </c:pt>
                <c:pt idx="224">
                  <c:v>18</c:v>
                </c:pt>
                <c:pt idx="225">
                  <c:v>0</c:v>
                </c:pt>
                <c:pt idx="226">
                  <c:v>0</c:v>
                </c:pt>
                <c:pt idx="227">
                  <c:v>1.3</c:v>
                </c:pt>
                <c:pt idx="228">
                  <c:v>2.1</c:v>
                </c:pt>
                <c:pt idx="229">
                  <c:v>0</c:v>
                </c:pt>
                <c:pt idx="230">
                  <c:v>1.9</c:v>
                </c:pt>
                <c:pt idx="231">
                  <c:v>0.1</c:v>
                </c:pt>
                <c:pt idx="232">
                  <c:v>46.6</c:v>
                </c:pt>
                <c:pt idx="233">
                  <c:v>15.1</c:v>
                </c:pt>
                <c:pt idx="234">
                  <c:v>0.1</c:v>
                </c:pt>
                <c:pt idx="235">
                  <c:v>0</c:v>
                </c:pt>
                <c:pt idx="236">
                  <c:v>0.1</c:v>
                </c:pt>
                <c:pt idx="237">
                  <c:v>4</c:v>
                </c:pt>
                <c:pt idx="238">
                  <c:v>17.1</c:v>
                </c:pt>
                <c:pt idx="239">
                  <c:v>3.1</c:v>
                </c:pt>
                <c:pt idx="240">
                  <c:v>0</c:v>
                </c:pt>
                <c:pt idx="241">
                  <c:v>20</c:v>
                </c:pt>
                <c:pt idx="242">
                  <c:v>3.9</c:v>
                </c:pt>
                <c:pt idx="243">
                  <c:v>0</c:v>
                </c:pt>
                <c:pt idx="244">
                  <c:v>0.2</c:v>
                </c:pt>
                <c:pt idx="245">
                  <c:v>0</c:v>
                </c:pt>
                <c:pt idx="246">
                  <c:v>0.1</c:v>
                </c:pt>
                <c:pt idx="247">
                  <c:v>3.4</c:v>
                </c:pt>
                <c:pt idx="248">
                  <c:v>11.8</c:v>
                </c:pt>
                <c:pt idx="249">
                  <c:v>24.5</c:v>
                </c:pt>
                <c:pt idx="250">
                  <c:v>44.6</c:v>
                </c:pt>
                <c:pt idx="251">
                  <c:v>22.4</c:v>
                </c:pt>
                <c:pt idx="252">
                  <c:v>0.1</c:v>
                </c:pt>
                <c:pt idx="253">
                  <c:v>0.2</c:v>
                </c:pt>
                <c:pt idx="254">
                  <c:v>15.4</c:v>
                </c:pt>
                <c:pt idx="255">
                  <c:v>14.2</c:v>
                </c:pt>
                <c:pt idx="256">
                  <c:v>4.3</c:v>
                </c:pt>
                <c:pt idx="257">
                  <c:v>0.2</c:v>
                </c:pt>
                <c:pt idx="258">
                  <c:v>0</c:v>
                </c:pt>
                <c:pt idx="259">
                  <c:v>0</c:v>
                </c:pt>
                <c:pt idx="260">
                  <c:v>30.4</c:v>
                </c:pt>
                <c:pt idx="261">
                  <c:v>6.4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3.6</c:v>
                </c:pt>
                <c:pt idx="276">
                  <c:v>0</c:v>
                </c:pt>
                <c:pt idx="277">
                  <c:v>0</c:v>
                </c:pt>
                <c:pt idx="278">
                  <c:v>11.5</c:v>
                </c:pt>
                <c:pt idx="279">
                  <c:v>5.1</c:v>
                </c:pt>
                <c:pt idx="280">
                  <c:v>10.7</c:v>
                </c:pt>
                <c:pt idx="281">
                  <c:v>38.9</c:v>
                </c:pt>
                <c:pt idx="282">
                  <c:v>0</c:v>
                </c:pt>
                <c:pt idx="283">
                  <c:v>0.1</c:v>
                </c:pt>
                <c:pt idx="284">
                  <c:v>0.2</c:v>
                </c:pt>
                <c:pt idx="285">
                  <c:v>0</c:v>
                </c:pt>
                <c:pt idx="286">
                  <c:v>5.9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3.4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1.2</c:v>
                </c:pt>
                <c:pt idx="296">
                  <c:v>0</c:v>
                </c:pt>
                <c:pt idx="297">
                  <c:v>1.2</c:v>
                </c:pt>
                <c:pt idx="298">
                  <c:v>0.1</c:v>
                </c:pt>
                <c:pt idx="299">
                  <c:v>3.3</c:v>
                </c:pt>
                <c:pt idx="300">
                  <c:v>2.1</c:v>
                </c:pt>
                <c:pt idx="301">
                  <c:v>1.9</c:v>
                </c:pt>
                <c:pt idx="302">
                  <c:v>0</c:v>
                </c:pt>
                <c:pt idx="303">
                  <c:v>0</c:v>
                </c:pt>
                <c:pt idx="304">
                  <c:v>6.7</c:v>
                </c:pt>
                <c:pt idx="305">
                  <c:v>8.9</c:v>
                </c:pt>
                <c:pt idx="306">
                  <c:v>17.6</c:v>
                </c:pt>
                <c:pt idx="307">
                  <c:v>5.9</c:v>
                </c:pt>
                <c:pt idx="308">
                  <c:v>0.1</c:v>
                </c:pt>
                <c:pt idx="309">
                  <c:v>3.7</c:v>
                </c:pt>
                <c:pt idx="310">
                  <c:v>3.6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2.5</c:v>
                </c:pt>
                <c:pt idx="316">
                  <c:v>3</c:v>
                </c:pt>
                <c:pt idx="317">
                  <c:v>1.1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2.6</c:v>
                </c:pt>
                <c:pt idx="322">
                  <c:v>6.7</c:v>
                </c:pt>
                <c:pt idx="323">
                  <c:v>23.2</c:v>
                </c:pt>
                <c:pt idx="324">
                  <c:v>17.9</c:v>
                </c:pt>
                <c:pt idx="325">
                  <c:v>9.6</c:v>
                </c:pt>
                <c:pt idx="326">
                  <c:v>1</c:v>
                </c:pt>
                <c:pt idx="327">
                  <c:v>0.4</c:v>
                </c:pt>
                <c:pt idx="328">
                  <c:v>0</c:v>
                </c:pt>
                <c:pt idx="329">
                  <c:v>6.4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6.4</c:v>
                </c:pt>
                <c:pt idx="334">
                  <c:v>0</c:v>
                </c:pt>
                <c:pt idx="335">
                  <c:v>17.4</c:v>
                </c:pt>
                <c:pt idx="336">
                  <c:v>43.3</c:v>
                </c:pt>
                <c:pt idx="337">
                  <c:v>5</c:v>
                </c:pt>
                <c:pt idx="338">
                  <c:v>3.4</c:v>
                </c:pt>
                <c:pt idx="339">
                  <c:v>7.5</c:v>
                </c:pt>
                <c:pt idx="340">
                  <c:v>14.6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10.1</c:v>
                </c:pt>
                <c:pt idx="346">
                  <c:v>1</c:v>
                </c:pt>
                <c:pt idx="347">
                  <c:v>4.8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1.1</c:v>
                </c:pt>
                <c:pt idx="352">
                  <c:v>0</c:v>
                </c:pt>
                <c:pt idx="353">
                  <c:v>6.7</c:v>
                </c:pt>
                <c:pt idx="354">
                  <c:v>26</c:v>
                </c:pt>
                <c:pt idx="355">
                  <c:v>0</c:v>
                </c:pt>
                <c:pt idx="356">
                  <c:v>0</c:v>
                </c:pt>
                <c:pt idx="357">
                  <c:v>2.4</c:v>
                </c:pt>
                <c:pt idx="358">
                  <c:v>0</c:v>
                </c:pt>
                <c:pt idx="359">
                  <c:v>0</c:v>
                </c:pt>
                <c:pt idx="360">
                  <c:v>0.1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6.5</c:v>
                </c:pt>
              </c:numCache>
            </c:numRef>
          </c:val>
        </c:ser>
        <c:axId val="34706654"/>
        <c:axId val="43924431"/>
      </c:barChart>
      <c:lineChart>
        <c:grouping val="standard"/>
        <c:varyColors val="0"/>
        <c:ser>
          <c:idx val="1"/>
          <c:order val="0"/>
          <c:tx>
            <c:strRef>
              <c:f>Données!$D$8:$D$9</c:f>
              <c:strCache>
                <c:ptCount val="1"/>
                <c:pt idx="0">
                  <c:v>débit total [mm/j]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Données!$C$10:$C$375</c:f>
              <c:numCach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cat>
          <c:val>
            <c:numRef>
              <c:f>Données!$D$10:$D$375</c:f>
              <c:numCache>
                <c:ptCount val="366"/>
                <c:pt idx="0">
                  <c:v>2</c:v>
                </c:pt>
                <c:pt idx="1">
                  <c:v>6.687915</c:v>
                </c:pt>
                <c:pt idx="2">
                  <c:v>5.4884135</c:v>
                </c:pt>
                <c:pt idx="3">
                  <c:v>4.5921603</c:v>
                </c:pt>
                <c:pt idx="4">
                  <c:v>4.9275012</c:v>
                </c:pt>
                <c:pt idx="5">
                  <c:v>4.697646</c:v>
                </c:pt>
                <c:pt idx="6">
                  <c:v>4.6130577</c:v>
                </c:pt>
                <c:pt idx="7">
                  <c:v>4.0795915</c:v>
                </c:pt>
                <c:pt idx="8">
                  <c:v>3.4747587</c:v>
                </c:pt>
                <c:pt idx="9">
                  <c:v>2.6702577</c:v>
                </c:pt>
                <c:pt idx="10">
                  <c:v>3.2537683</c:v>
                </c:pt>
                <c:pt idx="11">
                  <c:v>3.1472318</c:v>
                </c:pt>
                <c:pt idx="12">
                  <c:v>3.4706798</c:v>
                </c:pt>
                <c:pt idx="13">
                  <c:v>3.5824951</c:v>
                </c:pt>
                <c:pt idx="14">
                  <c:v>2.951521</c:v>
                </c:pt>
                <c:pt idx="15">
                  <c:v>3.0609991</c:v>
                </c:pt>
                <c:pt idx="16">
                  <c:v>2.5146976</c:v>
                </c:pt>
                <c:pt idx="17">
                  <c:v>1.5355594</c:v>
                </c:pt>
                <c:pt idx="18">
                  <c:v>1.5133635</c:v>
                </c:pt>
                <c:pt idx="19">
                  <c:v>1.514559</c:v>
                </c:pt>
                <c:pt idx="20">
                  <c:v>1.8313152</c:v>
                </c:pt>
                <c:pt idx="21">
                  <c:v>2.1195992</c:v>
                </c:pt>
                <c:pt idx="22">
                  <c:v>1.8216637</c:v>
                </c:pt>
                <c:pt idx="23">
                  <c:v>2.0341146</c:v>
                </c:pt>
                <c:pt idx="24">
                  <c:v>1.8707298</c:v>
                </c:pt>
                <c:pt idx="25">
                  <c:v>1.4185917</c:v>
                </c:pt>
                <c:pt idx="26">
                  <c:v>1.0643771</c:v>
                </c:pt>
                <c:pt idx="27">
                  <c:v>0.76649497</c:v>
                </c:pt>
                <c:pt idx="28">
                  <c:v>1.8461711</c:v>
                </c:pt>
                <c:pt idx="29">
                  <c:v>1.4754428</c:v>
                </c:pt>
                <c:pt idx="30">
                  <c:v>1.5845818</c:v>
                </c:pt>
                <c:pt idx="31">
                  <c:v>1.8813103</c:v>
                </c:pt>
                <c:pt idx="32">
                  <c:v>1.4079829</c:v>
                </c:pt>
                <c:pt idx="33">
                  <c:v>2.1967941</c:v>
                </c:pt>
                <c:pt idx="34">
                  <c:v>2.8801207</c:v>
                </c:pt>
                <c:pt idx="35">
                  <c:v>2.7355339</c:v>
                </c:pt>
                <c:pt idx="36">
                  <c:v>3.64</c:v>
                </c:pt>
                <c:pt idx="37">
                  <c:v>3.1769754</c:v>
                </c:pt>
                <c:pt idx="38">
                  <c:v>3.0002533</c:v>
                </c:pt>
                <c:pt idx="39">
                  <c:v>3.2500472</c:v>
                </c:pt>
                <c:pt idx="40">
                  <c:v>2.8773699</c:v>
                </c:pt>
                <c:pt idx="41">
                  <c:v>3.1766936</c:v>
                </c:pt>
                <c:pt idx="42">
                  <c:v>4.02</c:v>
                </c:pt>
                <c:pt idx="43">
                  <c:v>2.78</c:v>
                </c:pt>
                <c:pt idx="44">
                  <c:v>2.5472767</c:v>
                </c:pt>
                <c:pt idx="45">
                  <c:v>2.4067554</c:v>
                </c:pt>
                <c:pt idx="46">
                  <c:v>2.2580676</c:v>
                </c:pt>
                <c:pt idx="47">
                  <c:v>1.1723413</c:v>
                </c:pt>
                <c:pt idx="48">
                  <c:v>1.4677896</c:v>
                </c:pt>
                <c:pt idx="49">
                  <c:v>1.5123523</c:v>
                </c:pt>
                <c:pt idx="50">
                  <c:v>1.3204967</c:v>
                </c:pt>
                <c:pt idx="51">
                  <c:v>1.2535847</c:v>
                </c:pt>
                <c:pt idx="52">
                  <c:v>0.91116562</c:v>
                </c:pt>
                <c:pt idx="53">
                  <c:v>0.32567569</c:v>
                </c:pt>
                <c:pt idx="54">
                  <c:v>0.86228575</c:v>
                </c:pt>
                <c:pt idx="55">
                  <c:v>0.39412562</c:v>
                </c:pt>
                <c:pt idx="56">
                  <c:v>0.64478215</c:v>
                </c:pt>
                <c:pt idx="57">
                  <c:v>1.904269</c:v>
                </c:pt>
                <c:pt idx="58">
                  <c:v>4.128115</c:v>
                </c:pt>
                <c:pt idx="59">
                  <c:v>4.7913245</c:v>
                </c:pt>
                <c:pt idx="60">
                  <c:v>4.298299</c:v>
                </c:pt>
                <c:pt idx="61">
                  <c:v>4.98</c:v>
                </c:pt>
                <c:pt idx="62">
                  <c:v>3.5392132</c:v>
                </c:pt>
                <c:pt idx="63">
                  <c:v>3.1286496</c:v>
                </c:pt>
                <c:pt idx="64">
                  <c:v>2.8532363</c:v>
                </c:pt>
                <c:pt idx="65">
                  <c:v>2.325875</c:v>
                </c:pt>
                <c:pt idx="66">
                  <c:v>3.1439062</c:v>
                </c:pt>
                <c:pt idx="67">
                  <c:v>3.0768764</c:v>
                </c:pt>
                <c:pt idx="68">
                  <c:v>2.3075119</c:v>
                </c:pt>
                <c:pt idx="69">
                  <c:v>2.3706359</c:v>
                </c:pt>
                <c:pt idx="70">
                  <c:v>2.7941092</c:v>
                </c:pt>
                <c:pt idx="71">
                  <c:v>3.0469745</c:v>
                </c:pt>
                <c:pt idx="72">
                  <c:v>3.3316736</c:v>
                </c:pt>
                <c:pt idx="73">
                  <c:v>3.4016887</c:v>
                </c:pt>
                <c:pt idx="74">
                  <c:v>3.5001786</c:v>
                </c:pt>
                <c:pt idx="75">
                  <c:v>2.4830208</c:v>
                </c:pt>
                <c:pt idx="76">
                  <c:v>2.4870647</c:v>
                </c:pt>
                <c:pt idx="77">
                  <c:v>2.4687949</c:v>
                </c:pt>
                <c:pt idx="78">
                  <c:v>1.6467068</c:v>
                </c:pt>
                <c:pt idx="79">
                  <c:v>2.0741463</c:v>
                </c:pt>
                <c:pt idx="80">
                  <c:v>1.9011993</c:v>
                </c:pt>
                <c:pt idx="81">
                  <c:v>1.3315712</c:v>
                </c:pt>
                <c:pt idx="82">
                  <c:v>3.4156544</c:v>
                </c:pt>
                <c:pt idx="83">
                  <c:v>5.45</c:v>
                </c:pt>
                <c:pt idx="84">
                  <c:v>5.48</c:v>
                </c:pt>
                <c:pt idx="85">
                  <c:v>5.9932089</c:v>
                </c:pt>
                <c:pt idx="86">
                  <c:v>4.8688536</c:v>
                </c:pt>
                <c:pt idx="87">
                  <c:v>4.4725112</c:v>
                </c:pt>
                <c:pt idx="88">
                  <c:v>3.8199218</c:v>
                </c:pt>
                <c:pt idx="89">
                  <c:v>3.3179238</c:v>
                </c:pt>
                <c:pt idx="90">
                  <c:v>3.228261</c:v>
                </c:pt>
                <c:pt idx="91">
                  <c:v>3.2719488</c:v>
                </c:pt>
                <c:pt idx="92">
                  <c:v>4.4716691</c:v>
                </c:pt>
                <c:pt idx="93">
                  <c:v>3.985758</c:v>
                </c:pt>
                <c:pt idx="94">
                  <c:v>3.6024412</c:v>
                </c:pt>
                <c:pt idx="95">
                  <c:v>3.3465076</c:v>
                </c:pt>
                <c:pt idx="96">
                  <c:v>3.9574423</c:v>
                </c:pt>
                <c:pt idx="97">
                  <c:v>3.202467</c:v>
                </c:pt>
                <c:pt idx="98">
                  <c:v>2.8293513</c:v>
                </c:pt>
                <c:pt idx="99">
                  <c:v>3.110214</c:v>
                </c:pt>
                <c:pt idx="100">
                  <c:v>1.849221</c:v>
                </c:pt>
                <c:pt idx="101">
                  <c:v>2.0891402</c:v>
                </c:pt>
                <c:pt idx="102">
                  <c:v>1.870023</c:v>
                </c:pt>
                <c:pt idx="103">
                  <c:v>1.3153595</c:v>
                </c:pt>
                <c:pt idx="104">
                  <c:v>1.6211308</c:v>
                </c:pt>
                <c:pt idx="105">
                  <c:v>0.94902711</c:v>
                </c:pt>
                <c:pt idx="106">
                  <c:v>0.90324091</c:v>
                </c:pt>
                <c:pt idx="107">
                  <c:v>0.76888746</c:v>
                </c:pt>
                <c:pt idx="108">
                  <c:v>0.43</c:v>
                </c:pt>
                <c:pt idx="109">
                  <c:v>0.82928685</c:v>
                </c:pt>
                <c:pt idx="110">
                  <c:v>0.79189212</c:v>
                </c:pt>
                <c:pt idx="111">
                  <c:v>0.82996944</c:v>
                </c:pt>
                <c:pt idx="112">
                  <c:v>2.6750577</c:v>
                </c:pt>
                <c:pt idx="113">
                  <c:v>2.9822102</c:v>
                </c:pt>
                <c:pt idx="114">
                  <c:v>2.9004478</c:v>
                </c:pt>
                <c:pt idx="115">
                  <c:v>2.439002</c:v>
                </c:pt>
                <c:pt idx="116">
                  <c:v>2.1943028</c:v>
                </c:pt>
                <c:pt idx="117">
                  <c:v>1.7792135</c:v>
                </c:pt>
                <c:pt idx="118">
                  <c:v>1.6681185</c:v>
                </c:pt>
                <c:pt idx="119">
                  <c:v>2.5611354</c:v>
                </c:pt>
                <c:pt idx="120">
                  <c:v>2.6594801</c:v>
                </c:pt>
                <c:pt idx="121">
                  <c:v>3.6207537</c:v>
                </c:pt>
                <c:pt idx="122">
                  <c:v>5.0012814</c:v>
                </c:pt>
                <c:pt idx="123">
                  <c:v>6.7970185</c:v>
                </c:pt>
                <c:pt idx="124">
                  <c:v>6.56</c:v>
                </c:pt>
                <c:pt idx="125">
                  <c:v>6.8872279</c:v>
                </c:pt>
                <c:pt idx="126">
                  <c:v>6.22</c:v>
                </c:pt>
                <c:pt idx="127">
                  <c:v>5.4</c:v>
                </c:pt>
                <c:pt idx="128">
                  <c:v>4.7925549</c:v>
                </c:pt>
                <c:pt idx="129">
                  <c:v>3.9906344</c:v>
                </c:pt>
                <c:pt idx="130">
                  <c:v>3.6532548</c:v>
                </c:pt>
                <c:pt idx="131">
                  <c:v>3.88</c:v>
                </c:pt>
                <c:pt idx="132">
                  <c:v>3.4745026</c:v>
                </c:pt>
                <c:pt idx="133">
                  <c:v>3.0699013</c:v>
                </c:pt>
                <c:pt idx="134">
                  <c:v>2.5788647</c:v>
                </c:pt>
                <c:pt idx="135">
                  <c:v>3.1298757</c:v>
                </c:pt>
                <c:pt idx="136">
                  <c:v>3.6658982</c:v>
                </c:pt>
                <c:pt idx="137">
                  <c:v>4.3049844</c:v>
                </c:pt>
                <c:pt idx="138">
                  <c:v>4.2087027</c:v>
                </c:pt>
                <c:pt idx="139">
                  <c:v>3.9414658</c:v>
                </c:pt>
                <c:pt idx="140">
                  <c:v>2.6362358</c:v>
                </c:pt>
                <c:pt idx="141">
                  <c:v>4.5881232</c:v>
                </c:pt>
                <c:pt idx="142">
                  <c:v>4.8504423</c:v>
                </c:pt>
                <c:pt idx="143">
                  <c:v>3.7045162</c:v>
                </c:pt>
                <c:pt idx="144">
                  <c:v>3.530164</c:v>
                </c:pt>
                <c:pt idx="145">
                  <c:v>2.9873733</c:v>
                </c:pt>
                <c:pt idx="146">
                  <c:v>2.3871976</c:v>
                </c:pt>
                <c:pt idx="147">
                  <c:v>2.1629377</c:v>
                </c:pt>
                <c:pt idx="148">
                  <c:v>1.7537112</c:v>
                </c:pt>
                <c:pt idx="149">
                  <c:v>1.5842911</c:v>
                </c:pt>
                <c:pt idx="150">
                  <c:v>1.8062517</c:v>
                </c:pt>
                <c:pt idx="151">
                  <c:v>2.2361392</c:v>
                </c:pt>
                <c:pt idx="152">
                  <c:v>4.0037738</c:v>
                </c:pt>
                <c:pt idx="153">
                  <c:v>5.3468139</c:v>
                </c:pt>
                <c:pt idx="154">
                  <c:v>5.875775</c:v>
                </c:pt>
                <c:pt idx="155">
                  <c:v>4.5463258</c:v>
                </c:pt>
                <c:pt idx="156">
                  <c:v>3.9237682</c:v>
                </c:pt>
                <c:pt idx="157">
                  <c:v>3.9188588</c:v>
                </c:pt>
                <c:pt idx="158">
                  <c:v>3.1840659</c:v>
                </c:pt>
                <c:pt idx="159">
                  <c:v>2.7479228</c:v>
                </c:pt>
                <c:pt idx="160">
                  <c:v>2.4756478</c:v>
                </c:pt>
                <c:pt idx="161">
                  <c:v>2.4</c:v>
                </c:pt>
                <c:pt idx="162">
                  <c:v>2.8360212</c:v>
                </c:pt>
                <c:pt idx="163">
                  <c:v>4.1488651</c:v>
                </c:pt>
                <c:pt idx="164">
                  <c:v>4.6150967</c:v>
                </c:pt>
                <c:pt idx="165">
                  <c:v>3.3626354</c:v>
                </c:pt>
                <c:pt idx="166">
                  <c:v>3.1460097</c:v>
                </c:pt>
                <c:pt idx="167">
                  <c:v>2.9822485</c:v>
                </c:pt>
                <c:pt idx="168">
                  <c:v>2.7482711</c:v>
                </c:pt>
                <c:pt idx="169">
                  <c:v>2.3029454</c:v>
                </c:pt>
                <c:pt idx="170">
                  <c:v>1.9902539</c:v>
                </c:pt>
                <c:pt idx="171">
                  <c:v>0.96</c:v>
                </c:pt>
                <c:pt idx="172">
                  <c:v>1.8046968</c:v>
                </c:pt>
                <c:pt idx="173">
                  <c:v>2.1953036</c:v>
                </c:pt>
                <c:pt idx="174">
                  <c:v>2.9107789</c:v>
                </c:pt>
                <c:pt idx="175">
                  <c:v>2.4141449</c:v>
                </c:pt>
                <c:pt idx="176">
                  <c:v>2.5593306</c:v>
                </c:pt>
                <c:pt idx="177">
                  <c:v>1.8326813</c:v>
                </c:pt>
                <c:pt idx="178">
                  <c:v>1.362843</c:v>
                </c:pt>
                <c:pt idx="179">
                  <c:v>1.7947457</c:v>
                </c:pt>
                <c:pt idx="180">
                  <c:v>1.9027388</c:v>
                </c:pt>
                <c:pt idx="181">
                  <c:v>1.9547159</c:v>
                </c:pt>
                <c:pt idx="182">
                  <c:v>2.4015555</c:v>
                </c:pt>
                <c:pt idx="183">
                  <c:v>3.5621989</c:v>
                </c:pt>
                <c:pt idx="184">
                  <c:v>6.15</c:v>
                </c:pt>
                <c:pt idx="185">
                  <c:v>5.0572413</c:v>
                </c:pt>
                <c:pt idx="186">
                  <c:v>5.2234227</c:v>
                </c:pt>
                <c:pt idx="187">
                  <c:v>4.2507753</c:v>
                </c:pt>
                <c:pt idx="188">
                  <c:v>4.1427389</c:v>
                </c:pt>
                <c:pt idx="189">
                  <c:v>3.8771986</c:v>
                </c:pt>
                <c:pt idx="190">
                  <c:v>2.9111216</c:v>
                </c:pt>
                <c:pt idx="191">
                  <c:v>2.9610731</c:v>
                </c:pt>
                <c:pt idx="192">
                  <c:v>2.3623788</c:v>
                </c:pt>
                <c:pt idx="193">
                  <c:v>1.9727294</c:v>
                </c:pt>
                <c:pt idx="194">
                  <c:v>1.9127092</c:v>
                </c:pt>
                <c:pt idx="195">
                  <c:v>1.1388283</c:v>
                </c:pt>
                <c:pt idx="196">
                  <c:v>1.4143943</c:v>
                </c:pt>
                <c:pt idx="197">
                  <c:v>1.1291484</c:v>
                </c:pt>
                <c:pt idx="198">
                  <c:v>1.5295711</c:v>
                </c:pt>
                <c:pt idx="199">
                  <c:v>0.49963434</c:v>
                </c:pt>
                <c:pt idx="200">
                  <c:v>1.4123312</c:v>
                </c:pt>
                <c:pt idx="201">
                  <c:v>1.1526908</c:v>
                </c:pt>
                <c:pt idx="202">
                  <c:v>0.66726832</c:v>
                </c:pt>
                <c:pt idx="203">
                  <c:v>0.4191009</c:v>
                </c:pt>
                <c:pt idx="204">
                  <c:v>0.79957507</c:v>
                </c:pt>
                <c:pt idx="205">
                  <c:v>0.8003918800000001</c:v>
                </c:pt>
                <c:pt idx="206">
                  <c:v>1.1247948</c:v>
                </c:pt>
                <c:pt idx="207">
                  <c:v>0.6692309</c:v>
                </c:pt>
                <c:pt idx="208">
                  <c:v>0.775383</c:v>
                </c:pt>
                <c:pt idx="209">
                  <c:v>0.79970348</c:v>
                </c:pt>
                <c:pt idx="210">
                  <c:v>0.81958685</c:v>
                </c:pt>
                <c:pt idx="211">
                  <c:v>0.36</c:v>
                </c:pt>
                <c:pt idx="212">
                  <c:v>0.6338204</c:v>
                </c:pt>
                <c:pt idx="213">
                  <c:v>0.44889483</c:v>
                </c:pt>
                <c:pt idx="214">
                  <c:v>0.45642051</c:v>
                </c:pt>
                <c:pt idx="215">
                  <c:v>0.66118172</c:v>
                </c:pt>
                <c:pt idx="216">
                  <c:v>0.43</c:v>
                </c:pt>
                <c:pt idx="217">
                  <c:v>0.72</c:v>
                </c:pt>
                <c:pt idx="218">
                  <c:v>0.63524352</c:v>
                </c:pt>
                <c:pt idx="219">
                  <c:v>1.72</c:v>
                </c:pt>
                <c:pt idx="220">
                  <c:v>1.1622215</c:v>
                </c:pt>
                <c:pt idx="221">
                  <c:v>1.0831567</c:v>
                </c:pt>
                <c:pt idx="222">
                  <c:v>0.76290635</c:v>
                </c:pt>
                <c:pt idx="223">
                  <c:v>2.1060351</c:v>
                </c:pt>
                <c:pt idx="224">
                  <c:v>4.0862512</c:v>
                </c:pt>
                <c:pt idx="225">
                  <c:v>4.06067</c:v>
                </c:pt>
                <c:pt idx="226">
                  <c:v>3.3433963</c:v>
                </c:pt>
                <c:pt idx="227">
                  <c:v>2.8263746</c:v>
                </c:pt>
                <c:pt idx="228">
                  <c:v>2.2966398</c:v>
                </c:pt>
                <c:pt idx="229">
                  <c:v>2.1631659</c:v>
                </c:pt>
                <c:pt idx="230">
                  <c:v>1.8004315</c:v>
                </c:pt>
                <c:pt idx="231">
                  <c:v>2.1567348</c:v>
                </c:pt>
                <c:pt idx="232">
                  <c:v>3.854915</c:v>
                </c:pt>
                <c:pt idx="233">
                  <c:v>6.1066182</c:v>
                </c:pt>
                <c:pt idx="234">
                  <c:v>5.0755232</c:v>
                </c:pt>
                <c:pt idx="235">
                  <c:v>4.5804042</c:v>
                </c:pt>
                <c:pt idx="236">
                  <c:v>4.2187585</c:v>
                </c:pt>
                <c:pt idx="237">
                  <c:v>3.5135947</c:v>
                </c:pt>
                <c:pt idx="238">
                  <c:v>3.7436515</c:v>
                </c:pt>
                <c:pt idx="239">
                  <c:v>4.3201528</c:v>
                </c:pt>
                <c:pt idx="240">
                  <c:v>4.1095869</c:v>
                </c:pt>
                <c:pt idx="241">
                  <c:v>4.2358674</c:v>
                </c:pt>
                <c:pt idx="242">
                  <c:v>4.2045399</c:v>
                </c:pt>
                <c:pt idx="243">
                  <c:v>3.7537934</c:v>
                </c:pt>
                <c:pt idx="244">
                  <c:v>3.0601742</c:v>
                </c:pt>
                <c:pt idx="245">
                  <c:v>2.6273244</c:v>
                </c:pt>
                <c:pt idx="246">
                  <c:v>2.4909971</c:v>
                </c:pt>
                <c:pt idx="247">
                  <c:v>1.7249129</c:v>
                </c:pt>
                <c:pt idx="248">
                  <c:v>2.1581448</c:v>
                </c:pt>
                <c:pt idx="249">
                  <c:v>3.7760678</c:v>
                </c:pt>
                <c:pt idx="250">
                  <c:v>6.3234843</c:v>
                </c:pt>
                <c:pt idx="251">
                  <c:v>8.6606297</c:v>
                </c:pt>
                <c:pt idx="252">
                  <c:v>8.2072726</c:v>
                </c:pt>
                <c:pt idx="253">
                  <c:v>6.7187556</c:v>
                </c:pt>
                <c:pt idx="254">
                  <c:v>6.3069972</c:v>
                </c:pt>
                <c:pt idx="255">
                  <c:v>6.8199986</c:v>
                </c:pt>
                <c:pt idx="256">
                  <c:v>6.4882729</c:v>
                </c:pt>
                <c:pt idx="257">
                  <c:v>5.905391</c:v>
                </c:pt>
                <c:pt idx="258">
                  <c:v>4.6052486</c:v>
                </c:pt>
                <c:pt idx="259">
                  <c:v>3.9439248</c:v>
                </c:pt>
                <c:pt idx="260">
                  <c:v>5.2522354</c:v>
                </c:pt>
                <c:pt idx="261">
                  <c:v>5.72</c:v>
                </c:pt>
                <c:pt idx="262">
                  <c:v>5.2066196</c:v>
                </c:pt>
                <c:pt idx="263">
                  <c:v>4.4060183</c:v>
                </c:pt>
                <c:pt idx="264">
                  <c:v>3.7586444</c:v>
                </c:pt>
                <c:pt idx="265">
                  <c:v>3.0610423</c:v>
                </c:pt>
                <c:pt idx="266">
                  <c:v>3.1543556</c:v>
                </c:pt>
                <c:pt idx="267">
                  <c:v>2.2674622</c:v>
                </c:pt>
                <c:pt idx="268">
                  <c:v>1.9127261</c:v>
                </c:pt>
                <c:pt idx="269">
                  <c:v>1.9829199</c:v>
                </c:pt>
                <c:pt idx="270">
                  <c:v>1.7601195</c:v>
                </c:pt>
                <c:pt idx="271">
                  <c:v>1.6763411</c:v>
                </c:pt>
                <c:pt idx="272">
                  <c:v>1.3116863</c:v>
                </c:pt>
                <c:pt idx="273">
                  <c:v>0.84090084</c:v>
                </c:pt>
                <c:pt idx="274">
                  <c:v>0.66328394</c:v>
                </c:pt>
                <c:pt idx="275">
                  <c:v>0.70250715</c:v>
                </c:pt>
                <c:pt idx="276">
                  <c:v>0.84680933</c:v>
                </c:pt>
                <c:pt idx="277">
                  <c:v>0.68619164</c:v>
                </c:pt>
                <c:pt idx="278">
                  <c:v>1.5633304</c:v>
                </c:pt>
                <c:pt idx="279">
                  <c:v>1.4726002</c:v>
                </c:pt>
                <c:pt idx="280">
                  <c:v>2.2609361</c:v>
                </c:pt>
                <c:pt idx="281">
                  <c:v>3.9719792</c:v>
                </c:pt>
                <c:pt idx="282">
                  <c:v>5.4671474</c:v>
                </c:pt>
                <c:pt idx="283">
                  <c:v>4.1820012</c:v>
                </c:pt>
                <c:pt idx="284">
                  <c:v>3.2483154</c:v>
                </c:pt>
                <c:pt idx="285">
                  <c:v>3.2028941</c:v>
                </c:pt>
                <c:pt idx="286">
                  <c:v>2.9278732</c:v>
                </c:pt>
                <c:pt idx="287">
                  <c:v>3.37</c:v>
                </c:pt>
                <c:pt idx="288">
                  <c:v>2.1942606</c:v>
                </c:pt>
                <c:pt idx="289">
                  <c:v>1.5636551</c:v>
                </c:pt>
                <c:pt idx="290">
                  <c:v>1.973368</c:v>
                </c:pt>
                <c:pt idx="291">
                  <c:v>1.8337564</c:v>
                </c:pt>
                <c:pt idx="292">
                  <c:v>1.0039973</c:v>
                </c:pt>
                <c:pt idx="293">
                  <c:v>1.2868651</c:v>
                </c:pt>
                <c:pt idx="294">
                  <c:v>1.2235251</c:v>
                </c:pt>
                <c:pt idx="295">
                  <c:v>0.99547356</c:v>
                </c:pt>
                <c:pt idx="296">
                  <c:v>1.1821264</c:v>
                </c:pt>
                <c:pt idx="297">
                  <c:v>0.80885989</c:v>
                </c:pt>
                <c:pt idx="298">
                  <c:v>0.62920837</c:v>
                </c:pt>
                <c:pt idx="299">
                  <c:v>0.63687131</c:v>
                </c:pt>
                <c:pt idx="300">
                  <c:v>0.79506969</c:v>
                </c:pt>
                <c:pt idx="301">
                  <c:v>1.0398105</c:v>
                </c:pt>
                <c:pt idx="302">
                  <c:v>0.19210169</c:v>
                </c:pt>
                <c:pt idx="303">
                  <c:v>0.58871219</c:v>
                </c:pt>
                <c:pt idx="304">
                  <c:v>0.84908812</c:v>
                </c:pt>
                <c:pt idx="305">
                  <c:v>1.7686789</c:v>
                </c:pt>
                <c:pt idx="306">
                  <c:v>2.6315183</c:v>
                </c:pt>
                <c:pt idx="307">
                  <c:v>2.8500107</c:v>
                </c:pt>
                <c:pt idx="308">
                  <c:v>3.16</c:v>
                </c:pt>
                <c:pt idx="309">
                  <c:v>2.2194231</c:v>
                </c:pt>
                <c:pt idx="310">
                  <c:v>2.1738593</c:v>
                </c:pt>
                <c:pt idx="311">
                  <c:v>2.171236</c:v>
                </c:pt>
                <c:pt idx="312">
                  <c:v>2.004068</c:v>
                </c:pt>
                <c:pt idx="313">
                  <c:v>1.7679062</c:v>
                </c:pt>
                <c:pt idx="314">
                  <c:v>1.5576858</c:v>
                </c:pt>
                <c:pt idx="315">
                  <c:v>1.2501485</c:v>
                </c:pt>
                <c:pt idx="316">
                  <c:v>1.9406505</c:v>
                </c:pt>
                <c:pt idx="317">
                  <c:v>1.3668015</c:v>
                </c:pt>
                <c:pt idx="318">
                  <c:v>1.3265382</c:v>
                </c:pt>
                <c:pt idx="319">
                  <c:v>0.97312906</c:v>
                </c:pt>
                <c:pt idx="320">
                  <c:v>1.493095</c:v>
                </c:pt>
                <c:pt idx="321">
                  <c:v>0.66844063</c:v>
                </c:pt>
                <c:pt idx="322">
                  <c:v>0.93750452</c:v>
                </c:pt>
                <c:pt idx="323">
                  <c:v>2.9698341</c:v>
                </c:pt>
                <c:pt idx="324">
                  <c:v>3.9083162</c:v>
                </c:pt>
                <c:pt idx="325">
                  <c:v>3.61</c:v>
                </c:pt>
                <c:pt idx="326">
                  <c:v>4.2565362</c:v>
                </c:pt>
                <c:pt idx="327">
                  <c:v>3.6483327</c:v>
                </c:pt>
                <c:pt idx="328">
                  <c:v>2.3671605</c:v>
                </c:pt>
                <c:pt idx="329">
                  <c:v>2.6534595</c:v>
                </c:pt>
                <c:pt idx="330">
                  <c:v>3.28</c:v>
                </c:pt>
                <c:pt idx="331">
                  <c:v>2.4082222</c:v>
                </c:pt>
                <c:pt idx="332">
                  <c:v>1.9605691</c:v>
                </c:pt>
                <c:pt idx="333">
                  <c:v>2.3183963</c:v>
                </c:pt>
                <c:pt idx="334">
                  <c:v>1.9917156</c:v>
                </c:pt>
                <c:pt idx="335">
                  <c:v>2.3582913</c:v>
                </c:pt>
                <c:pt idx="336">
                  <c:v>4.9875055</c:v>
                </c:pt>
                <c:pt idx="337">
                  <c:v>6.48</c:v>
                </c:pt>
                <c:pt idx="338">
                  <c:v>5.7263074</c:v>
                </c:pt>
                <c:pt idx="339">
                  <c:v>5.2269459</c:v>
                </c:pt>
                <c:pt idx="340">
                  <c:v>5.0650312</c:v>
                </c:pt>
                <c:pt idx="341">
                  <c:v>5.36</c:v>
                </c:pt>
                <c:pt idx="342">
                  <c:v>4.0096154</c:v>
                </c:pt>
                <c:pt idx="343">
                  <c:v>4.0693259</c:v>
                </c:pt>
                <c:pt idx="344">
                  <c:v>3.3058022</c:v>
                </c:pt>
                <c:pt idx="345">
                  <c:v>3.10274</c:v>
                </c:pt>
                <c:pt idx="346">
                  <c:v>3.0528561</c:v>
                </c:pt>
                <c:pt idx="347">
                  <c:v>3.38866</c:v>
                </c:pt>
                <c:pt idx="348">
                  <c:v>2.1718481</c:v>
                </c:pt>
                <c:pt idx="349">
                  <c:v>1.6600408</c:v>
                </c:pt>
                <c:pt idx="350">
                  <c:v>1.8520103</c:v>
                </c:pt>
                <c:pt idx="351">
                  <c:v>1.5950608</c:v>
                </c:pt>
                <c:pt idx="352">
                  <c:v>1.4803742</c:v>
                </c:pt>
                <c:pt idx="353">
                  <c:v>1.5248657</c:v>
                </c:pt>
                <c:pt idx="354">
                  <c:v>3.1392226</c:v>
                </c:pt>
                <c:pt idx="355">
                  <c:v>3.13</c:v>
                </c:pt>
                <c:pt idx="356">
                  <c:v>2.8675809</c:v>
                </c:pt>
                <c:pt idx="357">
                  <c:v>2.8378019</c:v>
                </c:pt>
                <c:pt idx="358">
                  <c:v>2.0357389</c:v>
                </c:pt>
                <c:pt idx="359">
                  <c:v>2.0926232</c:v>
                </c:pt>
                <c:pt idx="360">
                  <c:v>1.5502874</c:v>
                </c:pt>
                <c:pt idx="361">
                  <c:v>1.6900305</c:v>
                </c:pt>
                <c:pt idx="362">
                  <c:v>1.4713559</c:v>
                </c:pt>
                <c:pt idx="363">
                  <c:v>0.98882885</c:v>
                </c:pt>
                <c:pt idx="364">
                  <c:v>1.3557331</c:v>
                </c:pt>
                <c:pt idx="365">
                  <c:v>1.5463173</c:v>
                </c:pt>
              </c:numCache>
            </c:numRef>
          </c:val>
          <c:smooth val="1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9129"/>
        <c:crosses val="autoZero"/>
        <c:auto val="1"/>
        <c:lblOffset val="100"/>
        <c:tickLblSkip val="168"/>
        <c:tickMarkSkip val="168"/>
        <c:noMultiLvlLbl val="0"/>
      </c:catAx>
      <c:valAx>
        <c:axId val="1109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9775560"/>
        <c:crossesAt val="1"/>
        <c:crossBetween val="between"/>
        <c:dispUnits/>
      </c:valAx>
      <c:catAx>
        <c:axId val="34706654"/>
        <c:scaling>
          <c:orientation val="minMax"/>
        </c:scaling>
        <c:axPos val="t"/>
        <c:delete val="1"/>
        <c:majorTickMark val="in"/>
        <c:minorTickMark val="none"/>
        <c:tickLblPos val="nextTo"/>
        <c:crossAx val="43924431"/>
        <c:crosses val="autoZero"/>
        <c:auto val="1"/>
        <c:lblOffset val="100"/>
        <c:noMultiLvlLbl val="0"/>
      </c:catAx>
      <c:valAx>
        <c:axId val="43924431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nextTo"/>
        <c:crossAx val="347066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"/>
          <c:y val="0.954"/>
          <c:w val="0.37075"/>
          <c:h val="0.0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3475"/>
          <c:w val="0.9552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ABC!$D$8:$D$9</c:f>
              <c:strCache>
                <c:ptCount val="1"/>
                <c:pt idx="0">
                  <c:v>Débit total observé [mm/j]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ABC!$L$10:$L$375</c:f>
              <c:numCache/>
            </c:numRef>
          </c:xVal>
          <c:yVal>
            <c:numRef>
              <c:f>ABC!$D$10:$D$375</c:f>
              <c:numCache/>
            </c:numRef>
          </c:yVal>
          <c:smooth val="0"/>
        </c:ser>
        <c:axId val="9982162"/>
        <c:axId val="22730595"/>
      </c:scatterChart>
      <c:scatterChart>
        <c:scatterStyle val="lineMarker"/>
        <c:varyColors val="0"/>
        <c:ser>
          <c:idx val="1"/>
          <c:order val="1"/>
          <c:tx>
            <c:strRef>
              <c:f>ABC!$P$8:$P$9</c:f>
              <c:strCache>
                <c:ptCount val="1"/>
                <c:pt idx="0">
                  <c:v>Débit total simulé [mm/j]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ABC!$L$10:$L$375</c:f>
              <c:numCache/>
            </c:numRef>
          </c:xVal>
          <c:yVal>
            <c:numRef>
              <c:f>ABC!$P$10:$P$375</c:f>
              <c:numCache/>
            </c:numRef>
          </c:yVal>
          <c:smooth val="0"/>
        </c:ser>
        <c:axId val="3248764"/>
        <c:axId val="29238877"/>
      </c:scatterChart>
      <c:valAx>
        <c:axId val="9982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Temps [jour]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crossBetween val="midCat"/>
        <c:dispUnits/>
      </c:valAx>
      <c:valAx>
        <c:axId val="22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Débits [mm/j]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crossBetween val="midCat"/>
        <c:dispUnits/>
      </c:valAx>
      <c:valAx>
        <c:axId val="3248764"/>
        <c:scaling>
          <c:orientation val="minMax"/>
        </c:scaling>
        <c:axPos val="b"/>
        <c:delete val="1"/>
        <c:majorTickMark val="in"/>
        <c:minorTickMark val="none"/>
        <c:tickLblPos val="nextTo"/>
        <c:crossAx val="29238877"/>
        <c:crosses val="max"/>
        <c:crossBetween val="midCat"/>
        <c:dispUnits/>
      </c:valAx>
      <c:valAx>
        <c:axId val="29238877"/>
        <c:scaling>
          <c:orientation val="minMax"/>
          <c:min val="0"/>
        </c:scaling>
        <c:axPos val="l"/>
        <c:delete val="1"/>
        <c:majorTickMark val="in"/>
        <c:minorTickMark val="none"/>
        <c:tickLblPos val="nextTo"/>
        <c:crossAx val="3248764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6675"/>
          <c:y val="0.06725"/>
          <c:w val="0.38775"/>
          <c:h val="0.121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"/>
          <c:w val="0.83725"/>
          <c:h val="1"/>
        </c:manualLayout>
      </c:layout>
      <c:surfaceChart>
        <c:ser>
          <c:idx val="0"/>
          <c:order val="0"/>
          <c:tx>
            <c:strRef>
              <c:f>Graph!$B$10</c:f>
              <c:strCache>
                <c:ptCount val="1"/>
                <c:pt idx="0">
                  <c:v>0.32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Graph!$B$11:$B$43</c:f>
              <c:numCache/>
            </c:numRef>
          </c:val>
        </c:ser>
        <c:ser>
          <c:idx val="1"/>
          <c:order val="1"/>
          <c:tx>
            <c:strRef>
              <c:f>Graph!$C$10</c:f>
              <c:strCache>
                <c:ptCount val="1"/>
                <c:pt idx="0">
                  <c:v>0.33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Graph!$C$11:$C$43</c:f>
              <c:numCache/>
            </c:numRef>
          </c:val>
        </c:ser>
        <c:ser>
          <c:idx val="2"/>
          <c:order val="2"/>
          <c:tx>
            <c:strRef>
              <c:f>Graph!$D$10</c:f>
              <c:strCache>
                <c:ptCount val="1"/>
                <c:pt idx="0">
                  <c:v>0.34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Graph!$D$11:$D$43</c:f>
              <c:numCache/>
            </c:numRef>
          </c:val>
        </c:ser>
        <c:ser>
          <c:idx val="3"/>
          <c:order val="3"/>
          <c:tx>
            <c:strRef>
              <c:f>Graph!$E$10</c:f>
              <c:strCache>
                <c:ptCount val="1"/>
                <c:pt idx="0">
                  <c:v>0.35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Graph!$E$11:$E$43</c:f>
              <c:numCache/>
            </c:numRef>
          </c:val>
        </c:ser>
        <c:ser>
          <c:idx val="4"/>
          <c:order val="4"/>
          <c:tx>
            <c:strRef>
              <c:f>Graph!$F$10</c:f>
              <c:strCache>
                <c:ptCount val="1"/>
                <c:pt idx="0">
                  <c:v>0.36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Graph!$F$11:$F$43</c:f>
              <c:numCache/>
            </c:numRef>
          </c:val>
        </c:ser>
        <c:ser>
          <c:idx val="5"/>
          <c:order val="5"/>
          <c:tx>
            <c:strRef>
              <c:f>Graph!$G$10</c:f>
              <c:strCache>
                <c:ptCount val="1"/>
                <c:pt idx="0">
                  <c:v>0.37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Graph!$G$11:$G$43</c:f>
              <c:numCache/>
            </c:numRef>
          </c:val>
        </c:ser>
        <c:ser>
          <c:idx val="6"/>
          <c:order val="6"/>
          <c:tx>
            <c:strRef>
              <c:f>Graph!$H$10</c:f>
              <c:strCache>
                <c:ptCount val="1"/>
                <c:pt idx="0">
                  <c:v>0.38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Graph!$H$11:$H$43</c:f>
              <c:numCache/>
            </c:numRef>
          </c:val>
        </c:ser>
        <c:ser>
          <c:idx val="7"/>
          <c:order val="7"/>
          <c:tx>
            <c:strRef>
              <c:f>Graph!$I$10</c:f>
              <c:strCache>
                <c:ptCount val="1"/>
                <c:pt idx="0">
                  <c:v>0.39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Graph!$I$11:$I$43</c:f>
              <c:numCache/>
            </c:numRef>
          </c:val>
        </c:ser>
        <c:ser>
          <c:idx val="8"/>
          <c:order val="8"/>
          <c:tx>
            <c:strRef>
              <c:f>Graph!$J$10</c:f>
              <c:strCache>
                <c:ptCount val="1"/>
                <c:pt idx="0">
                  <c:v>0.40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Graph!$J$11:$J$43</c:f>
              <c:numCache/>
            </c:numRef>
          </c:val>
        </c:ser>
        <c:ser>
          <c:idx val="9"/>
          <c:order val="9"/>
          <c:tx>
            <c:strRef>
              <c:f>Graph!$K$10</c:f>
              <c:strCache>
                <c:ptCount val="1"/>
                <c:pt idx="0">
                  <c:v>0.41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Graph!$K$11:$K$43</c:f>
              <c:numCache/>
            </c:numRef>
          </c:val>
        </c:ser>
        <c:ser>
          <c:idx val="10"/>
          <c:order val="10"/>
          <c:tx>
            <c:strRef>
              <c:f>Graph!$L$10</c:f>
              <c:strCache>
                <c:ptCount val="1"/>
                <c:pt idx="0">
                  <c:v>0.42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Graph!$L$11:$L$43</c:f>
              <c:numCache/>
            </c:numRef>
          </c:val>
        </c:ser>
        <c:ser>
          <c:idx val="11"/>
          <c:order val="11"/>
          <c:tx>
            <c:strRef>
              <c:f>Graph!$M$10</c:f>
              <c:strCache>
                <c:ptCount val="1"/>
                <c:pt idx="0">
                  <c:v>0.43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Graph!$M$11:$M$43</c:f>
              <c:numCache/>
            </c:numRef>
          </c:val>
        </c:ser>
        <c:ser>
          <c:idx val="12"/>
          <c:order val="12"/>
          <c:tx>
            <c:strRef>
              <c:f>Graph!$N$10</c:f>
              <c:strCache>
                <c:ptCount val="1"/>
                <c:pt idx="0">
                  <c:v>0.44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Graph!$N$11:$N$43</c:f>
              <c:numCache/>
            </c:numRef>
          </c:val>
        </c:ser>
        <c:ser>
          <c:idx val="13"/>
          <c:order val="13"/>
          <c:tx>
            <c:strRef>
              <c:f>Graph!$O$10</c:f>
              <c:strCache>
                <c:ptCount val="1"/>
                <c:pt idx="0">
                  <c:v>0.45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Graph!$O$11:$O$43</c:f>
              <c:numCache/>
            </c:numRef>
          </c:val>
        </c:ser>
        <c:ser>
          <c:idx val="14"/>
          <c:order val="14"/>
          <c:tx>
            <c:strRef>
              <c:f>Graph!$P$10</c:f>
              <c:strCache>
                <c:ptCount val="1"/>
                <c:pt idx="0">
                  <c:v>0.46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Graph!$P$11:$P$43</c:f>
              <c:numCache/>
            </c:numRef>
          </c:val>
        </c:ser>
        <c:ser>
          <c:idx val="15"/>
          <c:order val="15"/>
          <c:tx>
            <c:strRef>
              <c:f>Graph!$Q$10</c:f>
              <c:strCache>
                <c:ptCount val="1"/>
                <c:pt idx="0">
                  <c:v>0.47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Graph!$Q$11:$Q$43</c:f>
              <c:numCache/>
            </c:numRef>
          </c:val>
        </c:ser>
        <c:ser>
          <c:idx val="16"/>
          <c:order val="16"/>
          <c:tx>
            <c:strRef>
              <c:f>Graph!$R$10</c:f>
              <c:strCache>
                <c:ptCount val="1"/>
                <c:pt idx="0">
                  <c:v>0.48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Graph!$R$11:$R$43</c:f>
              <c:numCache/>
            </c:numRef>
          </c:val>
        </c:ser>
        <c:ser>
          <c:idx val="17"/>
          <c:order val="17"/>
          <c:tx>
            <c:strRef>
              <c:f>Graph!$S$10</c:f>
              <c:strCache>
                <c:ptCount val="1"/>
                <c:pt idx="0">
                  <c:v>0.49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Graph!$S$11:$S$43</c:f>
              <c:numCache/>
            </c:numRef>
          </c:val>
        </c:ser>
        <c:ser>
          <c:idx val="18"/>
          <c:order val="18"/>
          <c:tx>
            <c:strRef>
              <c:f>Graph!$T$10</c:f>
              <c:strCache>
                <c:ptCount val="1"/>
                <c:pt idx="0">
                  <c:v>0.50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Graph!$A$11:$A$43</c:f>
              <c:numCache/>
            </c:numRef>
          </c:cat>
          <c:val>
            <c:numRef>
              <c:f>Graph!$T$11:$T$43</c:f>
              <c:numCache/>
            </c:numRef>
          </c:val>
        </c:ser>
        <c:axId val="61823302"/>
        <c:axId val="19538807"/>
        <c:axId val="41631536"/>
      </c:surfaceChart>
      <c:catAx>
        <c:axId val="6182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0.00125"/>
              <c:y val="0.0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61823302"/>
        <c:crossesAt val="1"/>
        <c:crossBetween val="midCat"/>
        <c:dispUnits/>
        <c:majorUnit val="0.01"/>
      </c:valAx>
      <c:ser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5388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"/>
          <c:y val="0.128"/>
          <c:w val="0.136"/>
          <c:h val="0.684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'Qsim-Qobs'!$B$11:$B$375</c:f>
              <c:numCache/>
            </c:numRef>
          </c:xVal>
          <c:yVal>
            <c:numRef>
              <c:f>'Qsim-Qobs'!$C$11:$C$375</c:f>
              <c:numCache/>
            </c:numRef>
          </c:yVal>
          <c:smooth val="0"/>
        </c:ser>
        <c:axId val="39139505"/>
        <c:axId val="16711226"/>
      </c:scatterChart>
      <c:valAx>
        <c:axId val="391395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Débits Observés [mm/j]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6711226"/>
        <c:crosses val="autoZero"/>
        <c:crossBetween val="midCat"/>
        <c:dispUnits/>
        <c:majorUnit val="1"/>
      </c:valAx>
      <c:valAx>
        <c:axId val="1671122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Débits Simulés  [mm/j]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9139505"/>
        <c:crosses val="autoZero"/>
        <c:crossBetween val="midCat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3</xdr:row>
      <xdr:rowOff>66675</xdr:rowOff>
    </xdr:from>
    <xdr:to>
      <xdr:col>29</xdr:col>
      <xdr:colOff>381000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2877800" y="647700"/>
        <a:ext cx="5857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10</xdr:row>
      <xdr:rowOff>142875</xdr:rowOff>
    </xdr:from>
    <xdr:to>
      <xdr:col>17</xdr:col>
      <xdr:colOff>295275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2800350" y="1857375"/>
        <a:ext cx="7858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5</xdr:row>
      <xdr:rowOff>76200</xdr:rowOff>
    </xdr:from>
    <xdr:to>
      <xdr:col>12</xdr:col>
      <xdr:colOff>514350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552825" y="1076325"/>
        <a:ext cx="4953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O50"/>
  <sheetViews>
    <sheetView tabSelected="1" zoomScale="75" zoomScaleNormal="75" workbookViewId="0" topLeftCell="A1">
      <selection activeCell="D31" sqref="D31"/>
    </sheetView>
  </sheetViews>
  <sheetFormatPr defaultColWidth="9.140625" defaultRowHeight="12.75"/>
  <sheetData>
    <row r="5" ht="20.25">
      <c r="B5" s="4" t="s">
        <v>14</v>
      </c>
    </row>
    <row r="10" ht="12.75">
      <c r="C10" s="42" t="s">
        <v>15</v>
      </c>
    </row>
    <row r="14" spans="3:9" ht="12.75">
      <c r="C14" s="37" t="s">
        <v>16</v>
      </c>
      <c r="H14" s="37" t="s">
        <v>17</v>
      </c>
      <c r="I14" s="37"/>
    </row>
    <row r="15" spans="8:9" ht="12.75">
      <c r="H15" s="37"/>
      <c r="I15" s="37"/>
    </row>
    <row r="16" spans="8:9" ht="12.75">
      <c r="H16" s="37"/>
      <c r="I16" s="37"/>
    </row>
    <row r="18" spans="3:8" ht="12.75">
      <c r="C18" s="37" t="s">
        <v>18</v>
      </c>
      <c r="H18" s="37" t="s">
        <v>19</v>
      </c>
    </row>
    <row r="22" spans="3:15" ht="12.75">
      <c r="C22" s="43" t="s">
        <v>20</v>
      </c>
      <c r="D22" s="6"/>
      <c r="E22" s="6"/>
      <c r="F22" s="6"/>
      <c r="G22" s="6"/>
      <c r="H22" s="43" t="s">
        <v>23</v>
      </c>
      <c r="I22" s="6"/>
      <c r="J22" s="6"/>
      <c r="K22" s="6"/>
      <c r="L22" s="6"/>
      <c r="M22" s="6"/>
      <c r="N22" s="6"/>
      <c r="O22" s="6"/>
    </row>
    <row r="23" spans="3:15" ht="12.7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3:15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8:15" ht="12.75">
      <c r="H25" s="37"/>
      <c r="I25" s="6"/>
      <c r="J25" s="6"/>
      <c r="K25" s="6"/>
      <c r="L25" s="6"/>
      <c r="M25" s="6"/>
      <c r="N25" s="6"/>
      <c r="O25" s="6"/>
    </row>
    <row r="26" spans="3:15" ht="12.75">
      <c r="C26" s="37" t="s">
        <v>21</v>
      </c>
      <c r="D26" s="6"/>
      <c r="E26" s="6"/>
      <c r="F26" s="6"/>
      <c r="G26" s="6"/>
      <c r="H26" s="43" t="s">
        <v>24</v>
      </c>
      <c r="I26" s="6"/>
      <c r="J26" s="6"/>
      <c r="K26" s="6"/>
      <c r="L26" s="6"/>
      <c r="M26" s="6"/>
      <c r="N26" s="6"/>
      <c r="O26" s="6"/>
    </row>
    <row r="27" spans="3:15" ht="12.75">
      <c r="C27" s="6"/>
      <c r="D27" s="6"/>
      <c r="E27" s="6"/>
      <c r="F27" s="6"/>
      <c r="G27" s="6"/>
      <c r="H27" s="43"/>
      <c r="I27" s="6"/>
      <c r="J27" s="6"/>
      <c r="K27" s="6"/>
      <c r="L27" s="6"/>
      <c r="M27" s="6"/>
      <c r="N27" s="6"/>
      <c r="O27" s="6"/>
    </row>
    <row r="28" spans="3:15" ht="12.75">
      <c r="C28" s="6"/>
      <c r="D28" s="6"/>
      <c r="E28" s="6"/>
      <c r="F28" s="6"/>
      <c r="G28" s="6"/>
      <c r="H28" s="43"/>
      <c r="I28" s="6"/>
      <c r="J28" s="6"/>
      <c r="K28" s="6"/>
      <c r="L28" s="6"/>
      <c r="M28" s="6"/>
      <c r="N28" s="6"/>
      <c r="O28" s="6"/>
    </row>
    <row r="29" spans="3:15" ht="12.75">
      <c r="C29" s="6"/>
      <c r="D29" s="6"/>
      <c r="E29" s="6"/>
      <c r="F29" s="6"/>
      <c r="G29" s="6"/>
      <c r="H29" s="43"/>
      <c r="I29" s="6"/>
      <c r="J29" s="6"/>
      <c r="K29" s="6"/>
      <c r="L29" s="6"/>
      <c r="M29" s="6"/>
      <c r="N29" s="6"/>
      <c r="O29" s="6"/>
    </row>
    <row r="30" spans="3:15" ht="12.75">
      <c r="C30" s="43" t="s">
        <v>22</v>
      </c>
      <c r="D30" s="6"/>
      <c r="E30" s="6"/>
      <c r="F30" s="6"/>
      <c r="G30" s="6"/>
      <c r="H30" s="43" t="s">
        <v>25</v>
      </c>
      <c r="I30" s="6"/>
      <c r="J30" s="6"/>
      <c r="K30" s="6"/>
      <c r="L30" s="6"/>
      <c r="M30" s="6"/>
      <c r="N30" s="6"/>
      <c r="O30" s="6"/>
    </row>
    <row r="31" spans="3:15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9:15" ht="12.75">
      <c r="I33" s="6"/>
      <c r="J33" s="6"/>
      <c r="K33" s="6"/>
      <c r="L33" s="6"/>
      <c r="M33" s="6"/>
      <c r="N33" s="6"/>
      <c r="O33" s="6"/>
    </row>
    <row r="34" spans="3:15" ht="12.75">
      <c r="C34" s="43" t="s">
        <v>49</v>
      </c>
      <c r="D34" s="6"/>
      <c r="E34" s="6"/>
      <c r="F34" s="6"/>
      <c r="G34" s="6"/>
      <c r="H34" s="43" t="s">
        <v>48</v>
      </c>
      <c r="I34" s="6"/>
      <c r="J34" s="6"/>
      <c r="K34" s="6"/>
      <c r="L34" s="6"/>
      <c r="M34" s="6"/>
      <c r="N34" s="6"/>
      <c r="O34" s="6"/>
    </row>
    <row r="35" spans="3:15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3:15" ht="12.75">
      <c r="C37" s="43"/>
      <c r="D37" s="6"/>
      <c r="E37" s="6"/>
      <c r="F37" s="6"/>
      <c r="G37" s="6"/>
      <c r="H37" s="43"/>
      <c r="I37" s="6"/>
      <c r="J37" s="6"/>
      <c r="K37" s="6"/>
      <c r="L37" s="6"/>
      <c r="M37" s="6"/>
      <c r="N37" s="6"/>
      <c r="O37" s="6"/>
    </row>
    <row r="38" spans="3:15" ht="12.75">
      <c r="C38" s="6"/>
      <c r="D38" s="6"/>
      <c r="E38" s="6"/>
      <c r="F38" s="6"/>
      <c r="G38" s="6"/>
      <c r="H38" s="43"/>
      <c r="I38" s="6"/>
      <c r="J38" s="6"/>
      <c r="K38" s="6"/>
      <c r="L38" s="6"/>
      <c r="M38" s="6"/>
      <c r="N38" s="6"/>
      <c r="O38" s="6"/>
    </row>
    <row r="39" spans="3:15" ht="12.75">
      <c r="C39" s="66"/>
      <c r="D39" s="37" t="s">
        <v>43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5:15" ht="12.75">
      <c r="E40" s="6"/>
      <c r="F40" s="6"/>
      <c r="G40" s="6"/>
      <c r="H40" s="43"/>
      <c r="I40" s="6"/>
      <c r="J40" s="6"/>
      <c r="K40" s="6"/>
      <c r="L40" s="6"/>
      <c r="M40" s="6"/>
      <c r="N40" s="6"/>
      <c r="O40" s="6"/>
    </row>
    <row r="41" spans="3:15" ht="12.75">
      <c r="C41" s="67"/>
      <c r="D41" s="37" t="s">
        <v>44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5:15" ht="12.7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3:15" ht="12.75">
      <c r="C43" s="68"/>
      <c r="D43" s="37" t="s">
        <v>45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3:15" ht="12.75">
      <c r="C44" s="6"/>
      <c r="D44" s="43"/>
      <c r="E44" s="6"/>
      <c r="F44" s="6"/>
      <c r="G44" s="6"/>
      <c r="H44" s="43"/>
      <c r="I44" s="6"/>
      <c r="J44" s="6"/>
      <c r="K44" s="6"/>
      <c r="L44" s="6"/>
      <c r="M44" s="6"/>
      <c r="N44" s="6"/>
      <c r="O44" s="6"/>
    </row>
    <row r="45" spans="3:15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3:15" ht="12.75">
      <c r="C46" s="6"/>
      <c r="D46" s="6"/>
      <c r="E46" s="6"/>
      <c r="F46" s="6"/>
      <c r="G46" s="6"/>
      <c r="H46" s="43"/>
      <c r="I46" s="6"/>
      <c r="J46" s="6"/>
      <c r="K46" s="6"/>
      <c r="L46" s="6"/>
      <c r="M46" s="6"/>
      <c r="N46" s="6"/>
      <c r="O46" s="6"/>
    </row>
    <row r="47" spans="3:15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3:15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3:15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3:15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375"/>
  <sheetViews>
    <sheetView workbookViewId="0" topLeftCell="A1">
      <pane ySplit="9225" topLeftCell="BM366" activePane="bottomLeft" state="split"/>
      <selection pane="topLeft" activeCell="C2" sqref="C2"/>
      <selection pane="bottomLeft" activeCell="B376" sqref="B376"/>
    </sheetView>
  </sheetViews>
  <sheetFormatPr defaultColWidth="9.140625" defaultRowHeight="12.75"/>
  <cols>
    <col min="2" max="2" width="19.7109375" style="0" customWidth="1"/>
    <col min="3" max="3" width="13.7109375" style="0" customWidth="1"/>
    <col min="4" max="4" width="13.7109375" style="21" customWidth="1"/>
    <col min="5" max="5" width="13.7109375" style="0" customWidth="1"/>
  </cols>
  <sheetData>
    <row r="2" spans="3:6" ht="20.25">
      <c r="C2" s="4" t="s">
        <v>11</v>
      </c>
      <c r="D2" s="34"/>
      <c r="E2" s="2"/>
      <c r="F2" s="6"/>
    </row>
    <row r="3" spans="2:6" ht="20.25">
      <c r="B3" s="4"/>
      <c r="C3" s="6"/>
      <c r="D3" s="2"/>
      <c r="E3" s="2"/>
      <c r="F3" s="6"/>
    </row>
    <row r="4" spans="3:6" ht="12.75">
      <c r="C4" s="6"/>
      <c r="D4" s="2"/>
      <c r="E4" s="2"/>
      <c r="F4" s="6"/>
    </row>
    <row r="5" spans="3:6" ht="12.75">
      <c r="C5" s="6"/>
      <c r="D5" s="2"/>
      <c r="E5" s="2"/>
      <c r="F5" s="6"/>
    </row>
    <row r="6" spans="3:6" ht="12.75">
      <c r="C6" s="41"/>
      <c r="D6" s="3"/>
      <c r="E6" s="6"/>
      <c r="F6" s="6"/>
    </row>
    <row r="7" spans="3:5" ht="12.75">
      <c r="C7" s="6"/>
      <c r="D7" s="2"/>
      <c r="E7" s="6"/>
    </row>
    <row r="8" spans="2:5" ht="33" customHeight="1">
      <c r="B8" s="7"/>
      <c r="C8" s="10" t="s">
        <v>8</v>
      </c>
      <c r="D8" s="10" t="s">
        <v>29</v>
      </c>
      <c r="E8" s="10" t="s">
        <v>12</v>
      </c>
    </row>
    <row r="9" spans="2:12" ht="12.75">
      <c r="B9" s="2"/>
      <c r="C9" s="2" t="s">
        <v>9</v>
      </c>
      <c r="D9" s="2" t="s">
        <v>10</v>
      </c>
      <c r="E9" s="2" t="s">
        <v>10</v>
      </c>
      <c r="F9" s="2"/>
      <c r="K9" s="33"/>
      <c r="L9" s="33"/>
    </row>
    <row r="10" spans="2:12" ht="12.75">
      <c r="B10" s="1"/>
      <c r="C10" s="2">
        <v>1</v>
      </c>
      <c r="D10" s="35">
        <v>2</v>
      </c>
      <c r="E10" s="21">
        <v>0</v>
      </c>
      <c r="K10" s="33"/>
      <c r="L10" s="33"/>
    </row>
    <row r="11" spans="2:12" ht="12.75">
      <c r="B11" s="1"/>
      <c r="C11" s="2">
        <v>2</v>
      </c>
      <c r="D11" s="35">
        <v>6.687915</v>
      </c>
      <c r="E11" s="21">
        <v>0</v>
      </c>
      <c r="K11" s="33"/>
      <c r="L11" s="33"/>
    </row>
    <row r="12" spans="2:12" ht="12.75">
      <c r="B12" s="1"/>
      <c r="C12" s="2">
        <v>3</v>
      </c>
      <c r="D12" s="35">
        <v>5.4884135</v>
      </c>
      <c r="E12" s="21">
        <v>1.7</v>
      </c>
      <c r="K12" s="33"/>
      <c r="L12" s="33"/>
    </row>
    <row r="13" spans="2:12" ht="12.75">
      <c r="B13" s="1"/>
      <c r="C13" s="2">
        <v>4</v>
      </c>
      <c r="D13" s="35">
        <v>4.5921603</v>
      </c>
      <c r="E13" s="21">
        <v>0</v>
      </c>
      <c r="K13" s="33"/>
      <c r="L13" s="33"/>
    </row>
    <row r="14" spans="2:12" ht="12.75">
      <c r="B14" s="1"/>
      <c r="C14" s="2">
        <v>5</v>
      </c>
      <c r="D14" s="35">
        <v>4.9275012</v>
      </c>
      <c r="E14" s="21">
        <v>12.3</v>
      </c>
      <c r="K14" s="33"/>
      <c r="L14" s="33"/>
    </row>
    <row r="15" spans="2:12" ht="12.75">
      <c r="B15" s="1"/>
      <c r="C15" s="2">
        <v>6</v>
      </c>
      <c r="D15" s="35">
        <v>4.697646</v>
      </c>
      <c r="E15" s="21">
        <v>0</v>
      </c>
      <c r="K15" s="33"/>
      <c r="L15" s="33"/>
    </row>
    <row r="16" spans="2:12" ht="12.75">
      <c r="B16" s="1"/>
      <c r="C16" s="2">
        <v>7</v>
      </c>
      <c r="D16" s="35">
        <v>4.6130577</v>
      </c>
      <c r="E16" s="21">
        <v>8</v>
      </c>
      <c r="K16" s="33"/>
      <c r="L16" s="33"/>
    </row>
    <row r="17" spans="2:12" ht="12.75">
      <c r="B17" s="1"/>
      <c r="C17" s="2">
        <v>8</v>
      </c>
      <c r="D17" s="35">
        <v>4.0795915</v>
      </c>
      <c r="E17" s="21">
        <v>0</v>
      </c>
      <c r="K17" s="33"/>
      <c r="L17" s="33"/>
    </row>
    <row r="18" spans="2:12" ht="12.75">
      <c r="B18" s="1"/>
      <c r="C18" s="2">
        <v>9</v>
      </c>
      <c r="D18" s="35">
        <v>3.4747587</v>
      </c>
      <c r="E18" s="21">
        <v>0</v>
      </c>
      <c r="K18" s="33"/>
      <c r="L18" s="33"/>
    </row>
    <row r="19" spans="2:12" ht="12.75">
      <c r="B19" s="1"/>
      <c r="C19" s="2">
        <v>10</v>
      </c>
      <c r="D19" s="35">
        <v>2.6702577</v>
      </c>
      <c r="E19" s="21">
        <v>0</v>
      </c>
      <c r="K19" s="33"/>
      <c r="L19" s="33"/>
    </row>
    <row r="20" spans="2:12" ht="12.75">
      <c r="B20" s="1"/>
      <c r="C20" s="2">
        <v>11</v>
      </c>
      <c r="D20" s="35">
        <v>3.2537683</v>
      </c>
      <c r="E20" s="21">
        <v>14.9</v>
      </c>
      <c r="K20" s="33"/>
      <c r="L20" s="33"/>
    </row>
    <row r="21" spans="2:12" ht="12.75">
      <c r="B21" s="1"/>
      <c r="C21" s="2">
        <v>12</v>
      </c>
      <c r="D21" s="35">
        <v>3.1472318</v>
      </c>
      <c r="E21" s="21">
        <v>0</v>
      </c>
      <c r="K21" s="33"/>
      <c r="L21" s="33"/>
    </row>
    <row r="22" spans="2:12" ht="12.75">
      <c r="B22" s="1"/>
      <c r="C22" s="2">
        <v>13</v>
      </c>
      <c r="D22" s="35">
        <v>3.4706798</v>
      </c>
      <c r="E22" s="21">
        <v>8</v>
      </c>
      <c r="K22" s="33"/>
      <c r="L22" s="33"/>
    </row>
    <row r="23" spans="2:12" ht="12.75">
      <c r="B23" s="1"/>
      <c r="C23" s="2">
        <v>14</v>
      </c>
      <c r="D23" s="35">
        <v>3.5824951</v>
      </c>
      <c r="E23" s="21">
        <v>4.4</v>
      </c>
      <c r="K23" s="33"/>
      <c r="L23" s="33"/>
    </row>
    <row r="24" spans="2:12" ht="12.75">
      <c r="B24" s="1"/>
      <c r="C24" s="2">
        <v>15</v>
      </c>
      <c r="D24" s="35">
        <v>2.951521</v>
      </c>
      <c r="E24" s="21">
        <v>0</v>
      </c>
      <c r="K24" s="33"/>
      <c r="L24" s="33"/>
    </row>
    <row r="25" spans="2:12" ht="12.75">
      <c r="B25" s="1"/>
      <c r="C25" s="2">
        <v>16</v>
      </c>
      <c r="D25" s="35">
        <v>3.0609991</v>
      </c>
      <c r="E25" s="21">
        <v>0</v>
      </c>
      <c r="K25" s="33"/>
      <c r="L25" s="33"/>
    </row>
    <row r="26" spans="2:12" ht="12.75">
      <c r="B26" s="1"/>
      <c r="C26" s="2">
        <v>17</v>
      </c>
      <c r="D26" s="35">
        <v>2.5146976</v>
      </c>
      <c r="E26" s="21">
        <v>0</v>
      </c>
      <c r="K26" s="33"/>
      <c r="L26" s="33"/>
    </row>
    <row r="27" spans="2:12" ht="12.75">
      <c r="B27" s="1"/>
      <c r="C27" s="2">
        <v>18</v>
      </c>
      <c r="D27" s="35">
        <v>1.5355594</v>
      </c>
      <c r="E27" s="21">
        <v>0</v>
      </c>
      <c r="K27" s="33"/>
      <c r="L27" s="33"/>
    </row>
    <row r="28" spans="2:12" ht="12.75">
      <c r="B28" s="1"/>
      <c r="C28" s="2">
        <v>19</v>
      </c>
      <c r="D28" s="35">
        <v>1.5133635</v>
      </c>
      <c r="E28" s="21">
        <v>0</v>
      </c>
      <c r="K28" s="33"/>
      <c r="L28" s="33"/>
    </row>
    <row r="29" spans="2:12" ht="12.75">
      <c r="B29" s="1"/>
      <c r="C29" s="2">
        <v>20</v>
      </c>
      <c r="D29" s="35">
        <v>1.514559</v>
      </c>
      <c r="E29" s="21">
        <v>0</v>
      </c>
      <c r="K29" s="33"/>
      <c r="L29" s="33"/>
    </row>
    <row r="30" spans="2:12" ht="12.75">
      <c r="B30" s="1"/>
      <c r="C30" s="2">
        <v>21</v>
      </c>
      <c r="D30" s="35">
        <v>1.8313152</v>
      </c>
      <c r="E30" s="21">
        <v>12.3</v>
      </c>
      <c r="K30" s="33"/>
      <c r="L30" s="33"/>
    </row>
    <row r="31" spans="2:12" ht="12.75">
      <c r="B31" s="1"/>
      <c r="C31" s="2">
        <v>22</v>
      </c>
      <c r="D31" s="35">
        <v>2.1195992</v>
      </c>
      <c r="E31" s="21">
        <v>1.8</v>
      </c>
      <c r="K31" s="33"/>
      <c r="L31" s="33"/>
    </row>
    <row r="32" spans="2:12" ht="12.75">
      <c r="B32" s="1"/>
      <c r="C32" s="2">
        <v>23</v>
      </c>
      <c r="D32" s="35">
        <v>1.8216637</v>
      </c>
      <c r="E32" s="21">
        <v>0</v>
      </c>
      <c r="K32" s="33"/>
      <c r="L32" s="33"/>
    </row>
    <row r="33" spans="2:12" ht="12.75">
      <c r="B33" s="1"/>
      <c r="C33" s="2">
        <v>24</v>
      </c>
      <c r="D33" s="35">
        <v>2.0341146</v>
      </c>
      <c r="E33" s="21">
        <v>8.4</v>
      </c>
      <c r="K33" s="33"/>
      <c r="L33" s="33"/>
    </row>
    <row r="34" spans="2:12" ht="12.75">
      <c r="B34" s="1"/>
      <c r="C34" s="2">
        <v>25</v>
      </c>
      <c r="D34" s="35">
        <v>1.8707298</v>
      </c>
      <c r="E34" s="21">
        <v>0.8</v>
      </c>
      <c r="K34" s="33"/>
      <c r="L34" s="33"/>
    </row>
    <row r="35" spans="2:12" ht="12.75">
      <c r="B35" s="1"/>
      <c r="C35" s="2">
        <v>26</v>
      </c>
      <c r="D35" s="35">
        <v>1.4185917</v>
      </c>
      <c r="E35" s="21">
        <v>0.2</v>
      </c>
      <c r="K35" s="33"/>
      <c r="L35" s="33"/>
    </row>
    <row r="36" spans="2:12" ht="12.75">
      <c r="B36" s="1"/>
      <c r="C36" s="2">
        <v>27</v>
      </c>
      <c r="D36" s="35">
        <v>1.0643771</v>
      </c>
      <c r="E36" s="21">
        <v>0</v>
      </c>
      <c r="K36" s="33"/>
      <c r="L36" s="33"/>
    </row>
    <row r="37" spans="2:12" ht="12.75">
      <c r="B37" s="1"/>
      <c r="C37" s="2">
        <v>28</v>
      </c>
      <c r="D37" s="35">
        <v>0.76649497</v>
      </c>
      <c r="E37" s="21">
        <v>0</v>
      </c>
      <c r="K37" s="33"/>
      <c r="L37" s="33"/>
    </row>
    <row r="38" spans="2:12" ht="12.75">
      <c r="B38" s="1"/>
      <c r="C38" s="2">
        <v>29</v>
      </c>
      <c r="D38" s="35">
        <v>1.8461711</v>
      </c>
      <c r="E38" s="21">
        <v>0</v>
      </c>
      <c r="K38" s="33"/>
      <c r="L38" s="33"/>
    </row>
    <row r="39" spans="2:12" ht="12.75">
      <c r="B39" s="1"/>
      <c r="C39" s="2">
        <v>30</v>
      </c>
      <c r="D39" s="35">
        <v>1.4754428</v>
      </c>
      <c r="E39" s="21">
        <v>10.6</v>
      </c>
      <c r="K39" s="33"/>
      <c r="L39" s="33"/>
    </row>
    <row r="40" spans="2:12" ht="12.75">
      <c r="B40" s="1"/>
      <c r="C40" s="2">
        <v>31</v>
      </c>
      <c r="D40" s="35">
        <v>1.5845818</v>
      </c>
      <c r="E40" s="21">
        <v>0</v>
      </c>
      <c r="K40" s="33"/>
      <c r="L40" s="33"/>
    </row>
    <row r="41" spans="2:12" ht="12.75">
      <c r="B41" s="1"/>
      <c r="C41" s="2">
        <v>32</v>
      </c>
      <c r="D41" s="35">
        <v>1.8813103</v>
      </c>
      <c r="E41" s="21">
        <v>0</v>
      </c>
      <c r="K41" s="33"/>
      <c r="L41" s="33"/>
    </row>
    <row r="42" spans="2:12" ht="12.75">
      <c r="B42" s="1"/>
      <c r="C42" s="2">
        <v>33</v>
      </c>
      <c r="D42" s="35">
        <v>1.4079829</v>
      </c>
      <c r="E42" s="21">
        <v>0</v>
      </c>
      <c r="K42" s="33"/>
      <c r="L42" s="33"/>
    </row>
    <row r="43" spans="2:12" ht="12.75">
      <c r="B43" s="1"/>
      <c r="C43" s="2">
        <v>34</v>
      </c>
      <c r="D43" s="35">
        <v>2.1967941</v>
      </c>
      <c r="E43" s="21">
        <v>25</v>
      </c>
      <c r="K43" s="33"/>
      <c r="L43" s="33"/>
    </row>
    <row r="44" spans="2:12" ht="12.75">
      <c r="B44" s="1"/>
      <c r="C44" s="2">
        <v>35</v>
      </c>
      <c r="D44" s="35">
        <v>2.8801207</v>
      </c>
      <c r="E44" s="21">
        <v>0.1</v>
      </c>
      <c r="K44" s="33"/>
      <c r="L44" s="33"/>
    </row>
    <row r="45" spans="2:12" ht="12.75">
      <c r="B45" s="1"/>
      <c r="C45" s="2">
        <v>36</v>
      </c>
      <c r="D45" s="35">
        <v>2.7355339</v>
      </c>
      <c r="E45" s="21">
        <v>0.4</v>
      </c>
      <c r="K45" s="33"/>
      <c r="L45" s="33"/>
    </row>
    <row r="46" spans="2:12" ht="12.75">
      <c r="B46" s="1"/>
      <c r="C46" s="2">
        <v>37</v>
      </c>
      <c r="D46" s="35">
        <v>3.64</v>
      </c>
      <c r="E46" s="21">
        <v>19.3</v>
      </c>
      <c r="K46" s="33"/>
      <c r="L46" s="33"/>
    </row>
    <row r="47" spans="2:12" ht="12.75">
      <c r="B47" s="1"/>
      <c r="C47" s="2">
        <v>38</v>
      </c>
      <c r="D47" s="35">
        <v>3.1769754</v>
      </c>
      <c r="E47" s="21">
        <v>0</v>
      </c>
      <c r="K47" s="33"/>
      <c r="L47" s="33"/>
    </row>
    <row r="48" spans="2:12" ht="12.75">
      <c r="B48" s="1"/>
      <c r="C48" s="2">
        <v>39</v>
      </c>
      <c r="D48" s="35">
        <v>3.0002533</v>
      </c>
      <c r="E48" s="21">
        <v>0</v>
      </c>
      <c r="K48" s="33"/>
      <c r="L48" s="33"/>
    </row>
    <row r="49" spans="2:12" ht="12.75">
      <c r="B49" s="1"/>
      <c r="C49" s="2">
        <v>40</v>
      </c>
      <c r="D49" s="35">
        <v>3.2500472</v>
      </c>
      <c r="E49" s="21">
        <v>17.4</v>
      </c>
      <c r="K49" s="33"/>
      <c r="L49" s="33"/>
    </row>
    <row r="50" spans="2:12" ht="12.75">
      <c r="B50" s="1"/>
      <c r="C50" s="2">
        <v>41</v>
      </c>
      <c r="D50" s="35">
        <v>2.8773699</v>
      </c>
      <c r="E50" s="21">
        <v>0</v>
      </c>
      <c r="K50" s="33"/>
      <c r="L50" s="33"/>
    </row>
    <row r="51" spans="2:12" ht="12.75">
      <c r="B51" s="1"/>
      <c r="C51" s="2">
        <v>42</v>
      </c>
      <c r="D51" s="35">
        <v>3.1766936</v>
      </c>
      <c r="E51" s="21">
        <v>0</v>
      </c>
      <c r="K51" s="33"/>
      <c r="L51" s="33"/>
    </row>
    <row r="52" spans="2:12" ht="12.75">
      <c r="B52" s="1"/>
      <c r="C52" s="2">
        <v>43</v>
      </c>
      <c r="D52" s="35">
        <v>4.02</v>
      </c>
      <c r="E52" s="21">
        <v>14.2</v>
      </c>
      <c r="K52" s="33"/>
      <c r="L52" s="33"/>
    </row>
    <row r="53" spans="2:12" ht="12.75">
      <c r="B53" s="1"/>
      <c r="C53" s="2">
        <v>44</v>
      </c>
      <c r="D53" s="35">
        <v>2.78</v>
      </c>
      <c r="E53" s="21">
        <v>0</v>
      </c>
      <c r="K53" s="33"/>
      <c r="L53" s="33"/>
    </row>
    <row r="54" spans="2:12" ht="12.75">
      <c r="B54" s="1"/>
      <c r="C54" s="2">
        <v>45</v>
      </c>
      <c r="D54" s="35">
        <v>2.5472767</v>
      </c>
      <c r="E54" s="21">
        <v>0</v>
      </c>
      <c r="K54" s="33"/>
      <c r="L54" s="33"/>
    </row>
    <row r="55" spans="2:12" ht="12.75">
      <c r="B55" s="1"/>
      <c r="C55" s="2">
        <v>46</v>
      </c>
      <c r="D55" s="35">
        <v>2.4067554</v>
      </c>
      <c r="E55" s="21">
        <v>0</v>
      </c>
      <c r="K55" s="33"/>
      <c r="L55" s="33"/>
    </row>
    <row r="56" spans="2:12" ht="12.75">
      <c r="B56" s="1"/>
      <c r="C56" s="2">
        <v>47</v>
      </c>
      <c r="D56" s="35">
        <v>2.2580676</v>
      </c>
      <c r="E56" s="21">
        <v>0</v>
      </c>
      <c r="K56" s="33"/>
      <c r="L56" s="33"/>
    </row>
    <row r="57" spans="2:12" ht="12.75">
      <c r="B57" s="1"/>
      <c r="C57" s="2">
        <v>48</v>
      </c>
      <c r="D57" s="35">
        <v>1.1723413</v>
      </c>
      <c r="E57" s="21">
        <v>0</v>
      </c>
      <c r="K57" s="33"/>
      <c r="L57" s="33"/>
    </row>
    <row r="58" spans="2:12" ht="12.75">
      <c r="B58" s="1"/>
      <c r="C58" s="2">
        <v>49</v>
      </c>
      <c r="D58" s="35">
        <v>1.4677896</v>
      </c>
      <c r="E58" s="21">
        <v>0</v>
      </c>
      <c r="K58" s="33"/>
      <c r="L58" s="33"/>
    </row>
    <row r="59" spans="2:12" ht="12.75">
      <c r="B59" s="1"/>
      <c r="C59" s="2">
        <v>50</v>
      </c>
      <c r="D59" s="35">
        <v>1.5123523</v>
      </c>
      <c r="E59" s="21">
        <v>0</v>
      </c>
      <c r="K59" s="33"/>
      <c r="L59" s="33"/>
    </row>
    <row r="60" spans="2:12" ht="12.75">
      <c r="B60" s="1"/>
      <c r="C60" s="2">
        <v>51</v>
      </c>
      <c r="D60" s="35">
        <v>1.3204967</v>
      </c>
      <c r="E60" s="21">
        <v>0.2</v>
      </c>
      <c r="K60" s="33"/>
      <c r="L60" s="33"/>
    </row>
    <row r="61" spans="2:12" ht="12.75">
      <c r="B61" s="1"/>
      <c r="C61" s="2">
        <v>52</v>
      </c>
      <c r="D61" s="35">
        <v>1.2535847</v>
      </c>
      <c r="E61" s="21">
        <v>0</v>
      </c>
      <c r="K61" s="33"/>
      <c r="L61" s="33"/>
    </row>
    <row r="62" spans="2:12" ht="12.75">
      <c r="B62" s="1"/>
      <c r="C62" s="2">
        <v>53</v>
      </c>
      <c r="D62" s="35">
        <v>0.91116562</v>
      </c>
      <c r="E62" s="21">
        <v>1</v>
      </c>
      <c r="K62" s="33"/>
      <c r="L62" s="33"/>
    </row>
    <row r="63" spans="2:12" ht="12.75">
      <c r="B63" s="1"/>
      <c r="C63" s="2">
        <v>54</v>
      </c>
      <c r="D63" s="35">
        <v>0.32567569</v>
      </c>
      <c r="E63" s="21">
        <v>3</v>
      </c>
      <c r="K63" s="33"/>
      <c r="L63" s="33"/>
    </row>
    <row r="64" spans="2:12" ht="12.75">
      <c r="B64" s="1"/>
      <c r="C64" s="2">
        <v>55</v>
      </c>
      <c r="D64" s="35">
        <v>0.86228575</v>
      </c>
      <c r="E64" s="21">
        <v>0</v>
      </c>
      <c r="K64" s="33"/>
      <c r="L64" s="33"/>
    </row>
    <row r="65" spans="2:12" ht="12.75">
      <c r="B65" s="1"/>
      <c r="C65" s="2">
        <v>56</v>
      </c>
      <c r="D65" s="35">
        <v>0.39412562</v>
      </c>
      <c r="E65" s="21">
        <v>0</v>
      </c>
      <c r="K65" s="33"/>
      <c r="L65" s="33"/>
    </row>
    <row r="66" spans="2:12" ht="12.75">
      <c r="B66" s="1"/>
      <c r="C66" s="2">
        <v>57</v>
      </c>
      <c r="D66" s="35">
        <v>0.64478215</v>
      </c>
      <c r="E66" s="21">
        <v>3</v>
      </c>
      <c r="K66" s="33"/>
      <c r="L66" s="33"/>
    </row>
    <row r="67" spans="2:12" ht="12.75">
      <c r="B67" s="1"/>
      <c r="C67" s="2">
        <v>58</v>
      </c>
      <c r="D67" s="35">
        <v>1.904269</v>
      </c>
      <c r="E67" s="21">
        <v>13.3</v>
      </c>
      <c r="K67" s="33"/>
      <c r="L67" s="33"/>
    </row>
    <row r="68" spans="2:12" ht="12.75">
      <c r="B68" s="1"/>
      <c r="C68" s="2">
        <v>59</v>
      </c>
      <c r="D68" s="35">
        <v>4.128115</v>
      </c>
      <c r="E68" s="21">
        <v>36.8</v>
      </c>
      <c r="K68" s="33"/>
      <c r="L68" s="33"/>
    </row>
    <row r="69" spans="2:12" ht="12.75">
      <c r="B69" s="1"/>
      <c r="C69" s="2">
        <v>60</v>
      </c>
      <c r="D69" s="35">
        <v>4.7913245</v>
      </c>
      <c r="E69" s="21">
        <v>8.7</v>
      </c>
      <c r="K69" s="33"/>
      <c r="L69" s="33"/>
    </row>
    <row r="70" spans="2:12" ht="12.75">
      <c r="B70" s="1"/>
      <c r="C70" s="2">
        <v>61</v>
      </c>
      <c r="D70" s="35">
        <v>4.298299</v>
      </c>
      <c r="E70" s="21">
        <v>0</v>
      </c>
      <c r="K70" s="33"/>
      <c r="L70" s="33"/>
    </row>
    <row r="71" spans="2:12" ht="12.75">
      <c r="B71" s="1"/>
      <c r="C71" s="2">
        <v>62</v>
      </c>
      <c r="D71" s="35">
        <v>4.98</v>
      </c>
      <c r="E71" s="21">
        <v>7.5</v>
      </c>
      <c r="K71" s="33"/>
      <c r="L71" s="33"/>
    </row>
    <row r="72" spans="2:12" ht="12.75">
      <c r="B72" s="1"/>
      <c r="C72" s="2">
        <v>63</v>
      </c>
      <c r="D72" s="35">
        <v>3.5392132</v>
      </c>
      <c r="E72" s="21">
        <v>0</v>
      </c>
      <c r="K72" s="33"/>
      <c r="L72" s="33"/>
    </row>
    <row r="73" spans="2:12" ht="12.75">
      <c r="B73" s="1"/>
      <c r="C73" s="2">
        <v>64</v>
      </c>
      <c r="D73" s="35">
        <v>3.1286496</v>
      </c>
      <c r="E73" s="21">
        <v>3.5</v>
      </c>
      <c r="K73" s="33"/>
      <c r="L73" s="33"/>
    </row>
    <row r="74" spans="2:12" ht="12.75">
      <c r="B74" s="1"/>
      <c r="C74" s="2">
        <v>65</v>
      </c>
      <c r="D74" s="35">
        <v>2.8532363</v>
      </c>
      <c r="E74" s="21">
        <v>1.5</v>
      </c>
      <c r="K74" s="33"/>
      <c r="L74" s="33"/>
    </row>
    <row r="75" spans="2:12" ht="12.75">
      <c r="B75" s="1"/>
      <c r="C75" s="2">
        <v>66</v>
      </c>
      <c r="D75" s="35">
        <v>2.325875</v>
      </c>
      <c r="E75" s="21">
        <v>1.6</v>
      </c>
      <c r="K75" s="33"/>
      <c r="L75" s="33"/>
    </row>
    <row r="76" spans="2:12" ht="12.75">
      <c r="B76" s="1"/>
      <c r="C76" s="2">
        <v>67</v>
      </c>
      <c r="D76" s="35">
        <v>3.1439062</v>
      </c>
      <c r="E76" s="21">
        <v>11.2</v>
      </c>
      <c r="K76" s="33"/>
      <c r="L76" s="33"/>
    </row>
    <row r="77" spans="2:12" ht="12.75">
      <c r="B77" s="1"/>
      <c r="C77" s="2">
        <v>68</v>
      </c>
      <c r="D77" s="35">
        <v>3.0768764</v>
      </c>
      <c r="E77" s="21">
        <v>0</v>
      </c>
      <c r="K77" s="33"/>
      <c r="L77" s="33"/>
    </row>
    <row r="78" spans="2:12" ht="12.75">
      <c r="B78" s="1"/>
      <c r="C78" s="2">
        <v>69</v>
      </c>
      <c r="D78" s="35">
        <v>2.3075119</v>
      </c>
      <c r="E78" s="21">
        <v>0.3</v>
      </c>
      <c r="K78" s="33"/>
      <c r="L78" s="33"/>
    </row>
    <row r="79" spans="2:12" ht="12.75">
      <c r="B79" s="1"/>
      <c r="C79" s="2">
        <v>70</v>
      </c>
      <c r="D79" s="35">
        <v>2.3706359</v>
      </c>
      <c r="E79" s="21">
        <v>0</v>
      </c>
      <c r="K79" s="33"/>
      <c r="L79" s="33"/>
    </row>
    <row r="80" spans="2:12" ht="12.75">
      <c r="B80" s="1"/>
      <c r="C80" s="2">
        <v>71</v>
      </c>
      <c r="D80" s="35">
        <v>2.7941092</v>
      </c>
      <c r="E80" s="21">
        <v>12.3</v>
      </c>
      <c r="K80" s="33"/>
      <c r="L80" s="33"/>
    </row>
    <row r="81" spans="2:12" ht="12.75">
      <c r="B81" s="1"/>
      <c r="C81" s="2">
        <v>72</v>
      </c>
      <c r="D81" s="35">
        <v>3.0469745</v>
      </c>
      <c r="E81" s="21">
        <v>5.1</v>
      </c>
      <c r="K81" s="33"/>
      <c r="L81" s="33"/>
    </row>
    <row r="82" spans="2:12" ht="12.75">
      <c r="B82" s="1"/>
      <c r="C82" s="2">
        <v>73</v>
      </c>
      <c r="D82" s="35">
        <v>3.3316736</v>
      </c>
      <c r="E82" s="21">
        <v>14.1</v>
      </c>
      <c r="K82" s="33"/>
      <c r="L82" s="33"/>
    </row>
    <row r="83" spans="2:12" ht="12.75">
      <c r="B83" s="1"/>
      <c r="C83" s="2">
        <v>74</v>
      </c>
      <c r="D83" s="35">
        <v>3.4016887</v>
      </c>
      <c r="E83" s="21">
        <v>0</v>
      </c>
      <c r="K83" s="33"/>
      <c r="L83" s="33"/>
    </row>
    <row r="84" spans="2:12" ht="12.75">
      <c r="B84" s="1"/>
      <c r="C84" s="2">
        <v>75</v>
      </c>
      <c r="D84" s="35">
        <v>3.5001786</v>
      </c>
      <c r="E84" s="21">
        <v>7.8</v>
      </c>
      <c r="K84" s="33"/>
      <c r="L84" s="33"/>
    </row>
    <row r="85" spans="2:12" ht="12.75">
      <c r="B85" s="1"/>
      <c r="C85" s="2">
        <v>76</v>
      </c>
      <c r="D85" s="35">
        <v>2.4830208</v>
      </c>
      <c r="E85" s="21">
        <v>0.6</v>
      </c>
      <c r="K85" s="33"/>
      <c r="L85" s="33"/>
    </row>
    <row r="86" spans="2:12" ht="12.75">
      <c r="B86" s="1"/>
      <c r="C86" s="2">
        <v>77</v>
      </c>
      <c r="D86" s="35">
        <v>2.4870647</v>
      </c>
      <c r="E86" s="21">
        <v>0</v>
      </c>
      <c r="K86" s="33"/>
      <c r="L86" s="33"/>
    </row>
    <row r="87" spans="2:12" ht="12.75">
      <c r="B87" s="1"/>
      <c r="C87" s="2">
        <v>78</v>
      </c>
      <c r="D87" s="35">
        <v>2.4687949</v>
      </c>
      <c r="E87" s="21">
        <v>1</v>
      </c>
      <c r="K87" s="33"/>
      <c r="L87" s="33"/>
    </row>
    <row r="88" spans="2:12" ht="12.75">
      <c r="B88" s="1"/>
      <c r="C88" s="2">
        <v>79</v>
      </c>
      <c r="D88" s="35">
        <v>1.6467068</v>
      </c>
      <c r="E88" s="21">
        <v>4</v>
      </c>
      <c r="K88" s="33"/>
      <c r="L88" s="33"/>
    </row>
    <row r="89" spans="2:12" ht="12.75">
      <c r="B89" s="1"/>
      <c r="C89" s="2">
        <v>80</v>
      </c>
      <c r="D89" s="35">
        <v>2.0741463</v>
      </c>
      <c r="E89" s="21">
        <v>1.4</v>
      </c>
      <c r="K89" s="33"/>
      <c r="L89" s="33"/>
    </row>
    <row r="90" spans="2:12" ht="12.75">
      <c r="B90" s="1"/>
      <c r="C90" s="2">
        <v>81</v>
      </c>
      <c r="D90" s="35">
        <v>1.9011993</v>
      </c>
      <c r="E90" s="21">
        <v>2.4</v>
      </c>
      <c r="K90" s="33"/>
      <c r="L90" s="33"/>
    </row>
    <row r="91" spans="2:12" ht="12.75">
      <c r="B91" s="1"/>
      <c r="C91" s="2">
        <v>82</v>
      </c>
      <c r="D91" s="35">
        <v>1.3315712</v>
      </c>
      <c r="E91" s="21">
        <v>0</v>
      </c>
      <c r="K91" s="33"/>
      <c r="L91" s="33"/>
    </row>
    <row r="92" spans="2:12" ht="12.75">
      <c r="B92" s="1"/>
      <c r="C92" s="2">
        <v>83</v>
      </c>
      <c r="D92" s="35">
        <v>3.4156544</v>
      </c>
      <c r="E92" s="21">
        <v>43.8</v>
      </c>
      <c r="K92" s="33"/>
      <c r="L92" s="33"/>
    </row>
    <row r="93" spans="2:12" ht="12.75">
      <c r="B93" s="1"/>
      <c r="C93" s="2">
        <v>84</v>
      </c>
      <c r="D93" s="35">
        <v>5.45</v>
      </c>
      <c r="E93" s="21">
        <v>28.1</v>
      </c>
      <c r="K93" s="33"/>
      <c r="L93" s="33"/>
    </row>
    <row r="94" spans="2:12" ht="12.75">
      <c r="B94" s="1"/>
      <c r="C94" s="2">
        <v>85</v>
      </c>
      <c r="D94" s="35">
        <v>5.48</v>
      </c>
      <c r="E94" s="21">
        <v>1.9</v>
      </c>
      <c r="K94" s="33"/>
      <c r="L94" s="33"/>
    </row>
    <row r="95" spans="2:12" ht="12.75">
      <c r="B95" s="1"/>
      <c r="C95" s="2">
        <v>86</v>
      </c>
      <c r="D95" s="35">
        <v>5.9932089</v>
      </c>
      <c r="E95" s="21">
        <v>4.2</v>
      </c>
      <c r="K95" s="33"/>
      <c r="L95" s="33"/>
    </row>
    <row r="96" spans="2:12" ht="12.75">
      <c r="B96" s="1"/>
      <c r="C96" s="2">
        <v>87</v>
      </c>
      <c r="D96" s="35">
        <v>4.8688536</v>
      </c>
      <c r="E96" s="21">
        <v>0.1</v>
      </c>
      <c r="K96" s="33"/>
      <c r="L96" s="33"/>
    </row>
    <row r="97" spans="2:12" ht="12.75">
      <c r="B97" s="1"/>
      <c r="C97" s="2">
        <v>88</v>
      </c>
      <c r="D97" s="35">
        <v>4.4725112</v>
      </c>
      <c r="E97" s="21">
        <v>0.3</v>
      </c>
      <c r="K97" s="33"/>
      <c r="L97" s="33"/>
    </row>
    <row r="98" spans="2:12" ht="12.75">
      <c r="B98" s="1"/>
      <c r="C98" s="2">
        <v>89</v>
      </c>
      <c r="D98" s="35">
        <v>3.8199218</v>
      </c>
      <c r="E98" s="21">
        <v>1</v>
      </c>
      <c r="K98" s="33"/>
      <c r="L98" s="33"/>
    </row>
    <row r="99" spans="2:12" ht="12.75">
      <c r="B99" s="1"/>
      <c r="C99" s="2">
        <v>90</v>
      </c>
      <c r="D99" s="35">
        <v>3.3179238</v>
      </c>
      <c r="E99" s="21">
        <v>4.1</v>
      </c>
      <c r="K99" s="33"/>
      <c r="L99" s="33"/>
    </row>
    <row r="100" spans="2:12" ht="12.75">
      <c r="B100" s="1"/>
      <c r="C100" s="2">
        <v>91</v>
      </c>
      <c r="D100" s="35">
        <v>3.228261</v>
      </c>
      <c r="E100" s="21">
        <v>3.6</v>
      </c>
      <c r="K100" s="33"/>
      <c r="L100" s="33"/>
    </row>
    <row r="101" spans="2:12" ht="12.75">
      <c r="B101" s="1"/>
      <c r="C101" s="2">
        <v>92</v>
      </c>
      <c r="D101" s="35">
        <v>3.2719488</v>
      </c>
      <c r="E101" s="21">
        <v>18</v>
      </c>
      <c r="K101" s="33"/>
      <c r="L101" s="33"/>
    </row>
    <row r="102" spans="2:12" ht="12.75">
      <c r="B102" s="1"/>
      <c r="C102" s="2">
        <v>93</v>
      </c>
      <c r="D102" s="35">
        <v>4.4716691</v>
      </c>
      <c r="E102" s="21">
        <v>8</v>
      </c>
      <c r="K102" s="33"/>
      <c r="L102" s="33"/>
    </row>
    <row r="103" spans="2:12" ht="12.75">
      <c r="B103" s="1"/>
      <c r="C103" s="2">
        <v>94</v>
      </c>
      <c r="D103" s="35">
        <v>3.985758</v>
      </c>
      <c r="E103" s="21">
        <v>3</v>
      </c>
      <c r="K103" s="33"/>
      <c r="L103" s="33"/>
    </row>
    <row r="104" spans="2:12" ht="12.75">
      <c r="B104" s="1"/>
      <c r="C104" s="2">
        <v>95</v>
      </c>
      <c r="D104" s="35">
        <v>3.6024412</v>
      </c>
      <c r="E104" s="21">
        <v>1.9</v>
      </c>
      <c r="K104" s="33"/>
      <c r="L104" s="33"/>
    </row>
    <row r="105" spans="2:12" ht="12.75">
      <c r="B105" s="1"/>
      <c r="C105" s="2">
        <v>96</v>
      </c>
      <c r="D105" s="35">
        <v>3.3465076</v>
      </c>
      <c r="E105" s="21">
        <v>4.8</v>
      </c>
      <c r="K105" s="33"/>
      <c r="L105" s="33"/>
    </row>
    <row r="106" spans="2:12" ht="12.75">
      <c r="B106" s="1"/>
      <c r="C106" s="2">
        <v>97</v>
      </c>
      <c r="D106" s="35">
        <v>3.9574423</v>
      </c>
      <c r="E106" s="21">
        <v>5.6</v>
      </c>
      <c r="K106" s="33"/>
      <c r="L106" s="33"/>
    </row>
    <row r="107" spans="2:12" ht="12.75">
      <c r="B107" s="1"/>
      <c r="C107" s="2">
        <v>98</v>
      </c>
      <c r="D107" s="35">
        <v>3.202467</v>
      </c>
      <c r="E107" s="21">
        <v>0</v>
      </c>
      <c r="K107" s="33"/>
      <c r="L107" s="33"/>
    </row>
    <row r="108" spans="2:12" ht="12.75">
      <c r="B108" s="1"/>
      <c r="C108" s="2">
        <v>99</v>
      </c>
      <c r="D108" s="35">
        <v>2.8293513</v>
      </c>
      <c r="E108" s="21">
        <v>6.4</v>
      </c>
      <c r="K108" s="33"/>
      <c r="L108" s="33"/>
    </row>
    <row r="109" spans="2:12" ht="12.75">
      <c r="B109" s="1"/>
      <c r="C109" s="2">
        <v>100</v>
      </c>
      <c r="D109" s="35">
        <v>3.110214</v>
      </c>
      <c r="E109" s="21">
        <v>0</v>
      </c>
      <c r="K109" s="33"/>
      <c r="L109" s="33"/>
    </row>
    <row r="110" spans="2:12" ht="12.75">
      <c r="B110" s="1"/>
      <c r="C110" s="2">
        <v>101</v>
      </c>
      <c r="D110" s="35">
        <v>1.849221</v>
      </c>
      <c r="E110" s="21">
        <v>0</v>
      </c>
      <c r="K110" s="33"/>
      <c r="L110" s="33"/>
    </row>
    <row r="111" spans="2:12" ht="12.75">
      <c r="B111" s="1"/>
      <c r="C111" s="2">
        <v>102</v>
      </c>
      <c r="D111" s="35">
        <v>2.0891402</v>
      </c>
      <c r="E111" s="21">
        <v>0</v>
      </c>
      <c r="K111" s="33"/>
      <c r="L111" s="33"/>
    </row>
    <row r="112" spans="2:12" ht="12.75">
      <c r="B112" s="1"/>
      <c r="C112" s="2">
        <v>103</v>
      </c>
      <c r="D112" s="35">
        <v>1.870023</v>
      </c>
      <c r="E112" s="21">
        <v>0</v>
      </c>
      <c r="K112" s="33"/>
      <c r="L112" s="33"/>
    </row>
    <row r="113" spans="2:12" ht="12.75">
      <c r="B113" s="1"/>
      <c r="C113" s="2">
        <v>104</v>
      </c>
      <c r="D113" s="35">
        <v>1.3153595</v>
      </c>
      <c r="E113" s="21">
        <v>0.1</v>
      </c>
      <c r="K113" s="33"/>
      <c r="L113" s="33"/>
    </row>
    <row r="114" spans="2:12" ht="12.75">
      <c r="B114" s="1"/>
      <c r="C114" s="2">
        <v>105</v>
      </c>
      <c r="D114" s="35">
        <v>1.6211308</v>
      </c>
      <c r="E114" s="21">
        <v>0</v>
      </c>
      <c r="K114" s="33"/>
      <c r="L114" s="33"/>
    </row>
    <row r="115" spans="2:12" ht="12.75">
      <c r="B115" s="1"/>
      <c r="C115" s="2">
        <v>106</v>
      </c>
      <c r="D115" s="35">
        <v>0.94902711</v>
      </c>
      <c r="E115" s="21">
        <v>0</v>
      </c>
      <c r="K115" s="33"/>
      <c r="L115" s="33"/>
    </row>
    <row r="116" spans="2:12" ht="12.75">
      <c r="B116" s="1"/>
      <c r="C116" s="2">
        <v>107</v>
      </c>
      <c r="D116" s="35">
        <v>0.90324091</v>
      </c>
      <c r="E116" s="21">
        <v>0.1</v>
      </c>
      <c r="K116" s="33"/>
      <c r="L116" s="33"/>
    </row>
    <row r="117" spans="2:12" ht="12.75">
      <c r="B117" s="1"/>
      <c r="C117" s="2">
        <v>108</v>
      </c>
      <c r="D117" s="35">
        <v>0.76888746</v>
      </c>
      <c r="E117" s="21">
        <v>0</v>
      </c>
      <c r="K117" s="33"/>
      <c r="L117" s="33"/>
    </row>
    <row r="118" spans="2:12" ht="12.75">
      <c r="B118" s="1"/>
      <c r="C118" s="2">
        <v>109</v>
      </c>
      <c r="D118" s="35">
        <v>0.43</v>
      </c>
      <c r="E118" s="21">
        <v>0</v>
      </c>
      <c r="K118" s="33"/>
      <c r="L118" s="33"/>
    </row>
    <row r="119" spans="2:12" ht="12.75">
      <c r="B119" s="1"/>
      <c r="C119" s="2">
        <v>110</v>
      </c>
      <c r="D119" s="35">
        <v>0.82928685</v>
      </c>
      <c r="E119" s="21">
        <v>2.4</v>
      </c>
      <c r="K119" s="33"/>
      <c r="L119" s="33"/>
    </row>
    <row r="120" spans="2:12" ht="12.75">
      <c r="B120" s="1"/>
      <c r="C120" s="2">
        <v>111</v>
      </c>
      <c r="D120" s="35">
        <v>0.79189212</v>
      </c>
      <c r="E120" s="21">
        <v>2.9</v>
      </c>
      <c r="K120" s="33"/>
      <c r="L120" s="33"/>
    </row>
    <row r="121" spans="2:12" ht="12.75">
      <c r="B121" s="1"/>
      <c r="C121" s="2">
        <v>112</v>
      </c>
      <c r="D121" s="35">
        <v>0.82996944</v>
      </c>
      <c r="E121" s="21">
        <v>0</v>
      </c>
      <c r="K121" s="33"/>
      <c r="L121" s="33"/>
    </row>
    <row r="122" spans="2:12" ht="12.75">
      <c r="B122" s="1"/>
      <c r="C122" s="2">
        <v>113</v>
      </c>
      <c r="D122" s="35">
        <v>2.6750577</v>
      </c>
      <c r="E122" s="21">
        <v>27.7</v>
      </c>
      <c r="K122" s="33"/>
      <c r="L122" s="33"/>
    </row>
    <row r="123" spans="2:12" ht="12.75">
      <c r="B123" s="1"/>
      <c r="C123" s="2">
        <v>114</v>
      </c>
      <c r="D123" s="35">
        <v>2.9822102</v>
      </c>
      <c r="E123" s="21">
        <v>6.7</v>
      </c>
      <c r="K123" s="33"/>
      <c r="L123" s="33"/>
    </row>
    <row r="124" spans="2:12" ht="12.75">
      <c r="B124" s="1"/>
      <c r="C124" s="2">
        <v>115</v>
      </c>
      <c r="D124" s="35">
        <v>2.9004478</v>
      </c>
      <c r="E124" s="21">
        <v>0</v>
      </c>
      <c r="K124" s="33"/>
      <c r="L124" s="33"/>
    </row>
    <row r="125" spans="2:12" ht="12.75">
      <c r="B125" s="1"/>
      <c r="C125" s="2">
        <v>116</v>
      </c>
      <c r="D125" s="35">
        <v>2.439002</v>
      </c>
      <c r="E125" s="21">
        <v>0</v>
      </c>
      <c r="K125" s="33"/>
      <c r="L125" s="33"/>
    </row>
    <row r="126" spans="2:12" ht="12.75">
      <c r="B126" s="1"/>
      <c r="C126" s="2">
        <v>117</v>
      </c>
      <c r="D126" s="35">
        <v>2.1943028</v>
      </c>
      <c r="E126" s="21">
        <v>2</v>
      </c>
      <c r="K126" s="33"/>
      <c r="L126" s="33"/>
    </row>
    <row r="127" spans="2:12" ht="12.75">
      <c r="B127" s="1"/>
      <c r="C127" s="2">
        <v>118</v>
      </c>
      <c r="D127" s="35">
        <v>1.7792135</v>
      </c>
      <c r="E127" s="21">
        <v>0</v>
      </c>
      <c r="K127" s="33"/>
      <c r="L127" s="33"/>
    </row>
    <row r="128" spans="2:12" ht="12.75">
      <c r="B128" s="1"/>
      <c r="C128" s="2">
        <v>119</v>
      </c>
      <c r="D128" s="35">
        <v>1.6681185</v>
      </c>
      <c r="E128" s="21">
        <v>2.3</v>
      </c>
      <c r="K128" s="33"/>
      <c r="L128" s="33"/>
    </row>
    <row r="129" spans="2:12" ht="12.75">
      <c r="B129" s="1"/>
      <c r="C129" s="2">
        <v>120</v>
      </c>
      <c r="D129" s="35">
        <v>2.5611354</v>
      </c>
      <c r="E129" s="21">
        <v>12</v>
      </c>
      <c r="K129" s="33"/>
      <c r="L129" s="33"/>
    </row>
    <row r="130" spans="2:12" ht="12.75">
      <c r="B130" s="1"/>
      <c r="C130" s="2">
        <v>121</v>
      </c>
      <c r="D130" s="35">
        <v>2.6594801</v>
      </c>
      <c r="E130" s="21">
        <v>12.4</v>
      </c>
      <c r="K130" s="33"/>
      <c r="L130" s="33"/>
    </row>
    <row r="131" spans="2:12" ht="12.75">
      <c r="B131" s="1"/>
      <c r="C131" s="2">
        <v>122</v>
      </c>
      <c r="D131" s="35">
        <v>3.6207537</v>
      </c>
      <c r="E131" s="21">
        <v>14.9</v>
      </c>
      <c r="K131" s="33"/>
      <c r="L131" s="33"/>
    </row>
    <row r="132" spans="2:12" ht="12.75">
      <c r="B132" s="1"/>
      <c r="C132" s="2">
        <v>123</v>
      </c>
      <c r="D132" s="35">
        <v>5.0012814</v>
      </c>
      <c r="E132" s="21">
        <v>31.3</v>
      </c>
      <c r="K132" s="33"/>
      <c r="L132" s="33"/>
    </row>
    <row r="133" spans="2:12" ht="12.75">
      <c r="B133" s="1"/>
      <c r="C133" s="2">
        <v>124</v>
      </c>
      <c r="D133" s="35">
        <v>6.7970185</v>
      </c>
      <c r="E133" s="21">
        <v>21.5</v>
      </c>
      <c r="K133" s="33"/>
      <c r="L133" s="33"/>
    </row>
    <row r="134" spans="2:12" ht="12.75">
      <c r="B134" s="1"/>
      <c r="C134" s="2">
        <v>125</v>
      </c>
      <c r="D134" s="35">
        <v>6.56</v>
      </c>
      <c r="E134" s="21">
        <v>20</v>
      </c>
      <c r="K134" s="33"/>
      <c r="L134" s="33"/>
    </row>
    <row r="135" spans="2:12" ht="12.75">
      <c r="B135" s="1"/>
      <c r="C135" s="2">
        <v>126</v>
      </c>
      <c r="D135" s="35">
        <v>6.8872279</v>
      </c>
      <c r="E135" s="21">
        <v>2.1</v>
      </c>
      <c r="K135" s="33"/>
      <c r="L135" s="33"/>
    </row>
    <row r="136" spans="2:12" ht="12.75">
      <c r="B136" s="1"/>
      <c r="C136" s="2">
        <v>127</v>
      </c>
      <c r="D136" s="35">
        <v>6.22</v>
      </c>
      <c r="E136" s="21">
        <v>0</v>
      </c>
      <c r="K136" s="33"/>
      <c r="L136" s="33"/>
    </row>
    <row r="137" spans="2:12" ht="12.75">
      <c r="B137" s="1"/>
      <c r="C137" s="2">
        <v>128</v>
      </c>
      <c r="D137" s="35">
        <v>5.4</v>
      </c>
      <c r="E137" s="21">
        <v>0</v>
      </c>
      <c r="K137" s="33"/>
      <c r="L137" s="33"/>
    </row>
    <row r="138" spans="2:12" ht="12.75">
      <c r="B138" s="1"/>
      <c r="C138" s="2">
        <v>129</v>
      </c>
      <c r="D138" s="35">
        <v>4.7925549</v>
      </c>
      <c r="E138" s="21">
        <v>0</v>
      </c>
      <c r="K138" s="33"/>
      <c r="L138" s="33"/>
    </row>
    <row r="139" spans="2:12" ht="12.75">
      <c r="B139" s="1"/>
      <c r="C139" s="2">
        <v>130</v>
      </c>
      <c r="D139" s="35">
        <v>3.9906344</v>
      </c>
      <c r="E139" s="21">
        <v>5.7</v>
      </c>
      <c r="K139" s="33"/>
      <c r="L139" s="33"/>
    </row>
    <row r="140" spans="2:12" ht="12.75">
      <c r="B140" s="1"/>
      <c r="C140" s="2">
        <v>131</v>
      </c>
      <c r="D140" s="35">
        <v>3.6532548</v>
      </c>
      <c r="E140" s="21">
        <v>2.2</v>
      </c>
      <c r="K140" s="33"/>
      <c r="L140" s="33"/>
    </row>
    <row r="141" spans="2:12" ht="12.75">
      <c r="B141" s="1"/>
      <c r="C141" s="2">
        <v>132</v>
      </c>
      <c r="D141" s="35">
        <v>3.88</v>
      </c>
      <c r="E141" s="21">
        <v>5.2</v>
      </c>
      <c r="K141" s="33"/>
      <c r="L141" s="33"/>
    </row>
    <row r="142" spans="2:12" ht="12.75">
      <c r="B142" s="1"/>
      <c r="C142" s="2">
        <v>133</v>
      </c>
      <c r="D142" s="35">
        <v>3.4745026</v>
      </c>
      <c r="E142" s="21">
        <v>5.1</v>
      </c>
      <c r="K142" s="33"/>
      <c r="L142" s="33"/>
    </row>
    <row r="143" spans="2:12" ht="12.75">
      <c r="B143" s="1"/>
      <c r="C143" s="2">
        <v>134</v>
      </c>
      <c r="D143" s="35">
        <v>3.0699013</v>
      </c>
      <c r="E143" s="21">
        <v>0</v>
      </c>
      <c r="K143" s="33"/>
      <c r="L143" s="33"/>
    </row>
    <row r="144" spans="2:12" ht="12.75">
      <c r="B144" s="1"/>
      <c r="C144" s="2">
        <v>135</v>
      </c>
      <c r="D144" s="35">
        <v>2.5788647</v>
      </c>
      <c r="E144" s="21">
        <v>0.5</v>
      </c>
      <c r="K144" s="33"/>
      <c r="L144" s="33"/>
    </row>
    <row r="145" spans="2:12" ht="12.75">
      <c r="B145" s="1"/>
      <c r="C145" s="2">
        <v>136</v>
      </c>
      <c r="D145" s="35">
        <v>3.1298757</v>
      </c>
      <c r="E145" s="21">
        <v>12.4</v>
      </c>
      <c r="K145" s="33"/>
      <c r="L145" s="33"/>
    </row>
    <row r="146" spans="2:12" ht="12.75">
      <c r="B146" s="1"/>
      <c r="C146" s="2">
        <v>137</v>
      </c>
      <c r="D146" s="35">
        <v>3.6658982</v>
      </c>
      <c r="E146" s="21">
        <v>18.8</v>
      </c>
      <c r="K146" s="33"/>
      <c r="L146" s="33"/>
    </row>
    <row r="147" spans="2:12" ht="12.75">
      <c r="B147" s="1"/>
      <c r="C147" s="2">
        <v>138</v>
      </c>
      <c r="D147" s="35">
        <v>4.3049844</v>
      </c>
      <c r="E147" s="21">
        <v>10</v>
      </c>
      <c r="K147" s="33"/>
      <c r="L147" s="33"/>
    </row>
    <row r="148" spans="2:12" ht="12.75">
      <c r="B148" s="1"/>
      <c r="C148" s="2">
        <v>139</v>
      </c>
      <c r="D148" s="35">
        <v>4.2087027</v>
      </c>
      <c r="E148" s="21">
        <v>0</v>
      </c>
      <c r="K148" s="33"/>
      <c r="L148" s="33"/>
    </row>
    <row r="149" spans="2:12" ht="12.75">
      <c r="B149" s="1"/>
      <c r="C149" s="2">
        <v>140</v>
      </c>
      <c r="D149" s="35">
        <v>3.9414658</v>
      </c>
      <c r="E149" s="21">
        <v>0.1</v>
      </c>
      <c r="K149" s="33"/>
      <c r="L149" s="33"/>
    </row>
    <row r="150" spans="2:12" ht="12.75">
      <c r="B150" s="1"/>
      <c r="C150" s="2">
        <v>141</v>
      </c>
      <c r="D150" s="35">
        <v>2.6362358</v>
      </c>
      <c r="E150" s="21">
        <v>9.1</v>
      </c>
      <c r="K150" s="33"/>
      <c r="L150" s="33"/>
    </row>
    <row r="151" spans="2:12" ht="12.75">
      <c r="B151" s="1"/>
      <c r="C151" s="2">
        <v>142</v>
      </c>
      <c r="D151" s="35">
        <v>4.5881232</v>
      </c>
      <c r="E151" s="21">
        <v>20.6</v>
      </c>
      <c r="K151" s="33"/>
      <c r="L151" s="33"/>
    </row>
    <row r="152" spans="2:12" ht="12.75">
      <c r="B152" s="1"/>
      <c r="C152" s="2">
        <v>143</v>
      </c>
      <c r="D152" s="35">
        <v>4.8504423</v>
      </c>
      <c r="E152" s="21">
        <v>0</v>
      </c>
      <c r="K152" s="33"/>
      <c r="L152" s="33"/>
    </row>
    <row r="153" spans="2:12" ht="12.75">
      <c r="B153" s="1"/>
      <c r="C153" s="2">
        <v>144</v>
      </c>
      <c r="D153" s="35">
        <v>3.7045162</v>
      </c>
      <c r="E153" s="21">
        <v>0</v>
      </c>
      <c r="K153" s="33"/>
      <c r="L153" s="33"/>
    </row>
    <row r="154" spans="2:12" ht="12.75">
      <c r="B154" s="1"/>
      <c r="C154" s="2">
        <v>145</v>
      </c>
      <c r="D154" s="35">
        <v>3.530164</v>
      </c>
      <c r="E154" s="21">
        <v>0</v>
      </c>
      <c r="K154" s="33"/>
      <c r="L154" s="33"/>
    </row>
    <row r="155" spans="2:12" ht="12.75">
      <c r="B155" s="1"/>
      <c r="C155" s="2">
        <v>146</v>
      </c>
      <c r="D155" s="35">
        <v>2.9873733</v>
      </c>
      <c r="E155" s="21">
        <v>0</v>
      </c>
      <c r="K155" s="33"/>
      <c r="L155" s="33"/>
    </row>
    <row r="156" spans="2:12" ht="12.75">
      <c r="B156" s="1"/>
      <c r="C156" s="2">
        <v>147</v>
      </c>
      <c r="D156" s="35">
        <v>2.3871976</v>
      </c>
      <c r="E156" s="21">
        <v>0</v>
      </c>
      <c r="K156" s="33"/>
      <c r="L156" s="33"/>
    </row>
    <row r="157" spans="2:12" ht="12.75">
      <c r="B157" s="1"/>
      <c r="C157" s="2">
        <v>148</v>
      </c>
      <c r="D157" s="35">
        <v>2.1629377</v>
      </c>
      <c r="E157" s="21">
        <v>0</v>
      </c>
      <c r="K157" s="33"/>
      <c r="L157" s="33"/>
    </row>
    <row r="158" spans="2:12" ht="12.75">
      <c r="B158" s="1"/>
      <c r="C158" s="2">
        <v>149</v>
      </c>
      <c r="D158" s="35">
        <v>1.7537112</v>
      </c>
      <c r="E158" s="21">
        <v>0</v>
      </c>
      <c r="K158" s="33"/>
      <c r="L158" s="33"/>
    </row>
    <row r="159" spans="2:12" ht="12.75">
      <c r="B159" s="1"/>
      <c r="C159" s="2">
        <v>150</v>
      </c>
      <c r="D159" s="35">
        <v>1.5842911</v>
      </c>
      <c r="E159" s="21">
        <v>2</v>
      </c>
      <c r="K159" s="33"/>
      <c r="L159" s="33"/>
    </row>
    <row r="160" spans="2:12" ht="12.75">
      <c r="B160" s="1"/>
      <c r="C160" s="2">
        <v>151</v>
      </c>
      <c r="D160" s="35">
        <v>1.8062517</v>
      </c>
      <c r="E160" s="21">
        <v>0</v>
      </c>
      <c r="K160" s="33"/>
      <c r="L160" s="33"/>
    </row>
    <row r="161" spans="2:12" ht="12.75">
      <c r="B161" s="1"/>
      <c r="C161" s="2">
        <v>152</v>
      </c>
      <c r="D161" s="35">
        <v>2.2361392</v>
      </c>
      <c r="E161" s="21">
        <v>22.5</v>
      </c>
      <c r="K161" s="33"/>
      <c r="L161" s="33"/>
    </row>
    <row r="162" spans="2:12" ht="12.75">
      <c r="B162" s="1"/>
      <c r="C162" s="2">
        <v>153</v>
      </c>
      <c r="D162" s="35">
        <v>4.0037738</v>
      </c>
      <c r="E162" s="21">
        <v>22.2</v>
      </c>
      <c r="K162" s="33"/>
      <c r="L162" s="33"/>
    </row>
    <row r="163" spans="2:12" ht="12.75">
      <c r="B163" s="1"/>
      <c r="C163" s="2">
        <v>154</v>
      </c>
      <c r="D163" s="35">
        <v>5.3468139</v>
      </c>
      <c r="E163" s="21">
        <v>26.2</v>
      </c>
      <c r="K163" s="33"/>
      <c r="L163" s="33"/>
    </row>
    <row r="164" spans="2:12" ht="12.75">
      <c r="B164" s="1"/>
      <c r="C164" s="2">
        <v>155</v>
      </c>
      <c r="D164" s="35">
        <v>5.875775</v>
      </c>
      <c r="E164" s="21">
        <v>0</v>
      </c>
      <c r="K164" s="33"/>
      <c r="L164" s="33"/>
    </row>
    <row r="165" spans="2:12" ht="12.75">
      <c r="B165" s="1"/>
      <c r="C165" s="2">
        <v>156</v>
      </c>
      <c r="D165" s="35">
        <v>4.5463258</v>
      </c>
      <c r="E165" s="21">
        <v>3.9</v>
      </c>
      <c r="K165" s="33"/>
      <c r="L165" s="33"/>
    </row>
    <row r="166" spans="2:12" ht="12.75">
      <c r="B166" s="1"/>
      <c r="C166" s="2">
        <v>157</v>
      </c>
      <c r="D166" s="35">
        <v>3.9237682</v>
      </c>
      <c r="E166" s="21">
        <v>0.1</v>
      </c>
      <c r="K166" s="33"/>
      <c r="L166" s="33"/>
    </row>
    <row r="167" spans="2:12" ht="12.75">
      <c r="B167" s="1"/>
      <c r="C167" s="2">
        <v>158</v>
      </c>
      <c r="D167" s="35">
        <v>3.9188588</v>
      </c>
      <c r="E167" s="21">
        <v>0</v>
      </c>
      <c r="K167" s="33"/>
      <c r="L167" s="33"/>
    </row>
    <row r="168" spans="2:12" ht="12.75">
      <c r="B168" s="1"/>
      <c r="C168" s="2">
        <v>159</v>
      </c>
      <c r="D168" s="35">
        <v>3.1840659</v>
      </c>
      <c r="E168" s="21">
        <v>0</v>
      </c>
      <c r="K168" s="33"/>
      <c r="L168" s="33"/>
    </row>
    <row r="169" spans="2:12" ht="12.75">
      <c r="B169" s="1"/>
      <c r="C169" s="2">
        <v>160</v>
      </c>
      <c r="D169" s="35">
        <v>2.7479228</v>
      </c>
      <c r="E169" s="21">
        <v>0</v>
      </c>
      <c r="K169" s="33"/>
      <c r="L169" s="33"/>
    </row>
    <row r="170" spans="2:12" ht="12.75">
      <c r="B170" s="1"/>
      <c r="C170" s="2">
        <v>161</v>
      </c>
      <c r="D170" s="35">
        <v>2.4756478</v>
      </c>
      <c r="E170" s="21">
        <v>0</v>
      </c>
      <c r="K170" s="33"/>
      <c r="L170" s="33"/>
    </row>
    <row r="171" spans="2:12" ht="12.75">
      <c r="B171" s="1"/>
      <c r="C171" s="2">
        <v>162</v>
      </c>
      <c r="D171" s="35">
        <v>2.4</v>
      </c>
      <c r="E171" s="21">
        <v>0</v>
      </c>
      <c r="K171" s="33"/>
      <c r="L171" s="33"/>
    </row>
    <row r="172" spans="2:12" ht="12.75">
      <c r="B172" s="1"/>
      <c r="C172" s="2">
        <v>163</v>
      </c>
      <c r="D172" s="35">
        <v>2.8360212</v>
      </c>
      <c r="E172" s="21">
        <v>23.7</v>
      </c>
      <c r="K172" s="33"/>
      <c r="L172" s="33"/>
    </row>
    <row r="173" spans="2:12" ht="12.75">
      <c r="B173" s="1"/>
      <c r="C173" s="2">
        <v>164</v>
      </c>
      <c r="D173" s="35">
        <v>4.1488651</v>
      </c>
      <c r="E173" s="21">
        <v>23.9</v>
      </c>
      <c r="K173" s="33"/>
      <c r="L173" s="33"/>
    </row>
    <row r="174" spans="2:12" ht="12.75">
      <c r="B174" s="1"/>
      <c r="C174" s="2">
        <v>165</v>
      </c>
      <c r="D174" s="35">
        <v>4.6150967</v>
      </c>
      <c r="E174" s="21">
        <v>0</v>
      </c>
      <c r="K174" s="33"/>
      <c r="L174" s="33"/>
    </row>
    <row r="175" spans="2:12" ht="12.75">
      <c r="B175" s="1"/>
      <c r="C175" s="2">
        <v>166</v>
      </c>
      <c r="D175" s="35">
        <v>3.3626354</v>
      </c>
      <c r="E175" s="21">
        <v>0</v>
      </c>
      <c r="K175" s="33"/>
      <c r="L175" s="33"/>
    </row>
    <row r="176" spans="2:12" ht="12.75">
      <c r="B176" s="1"/>
      <c r="C176" s="2">
        <v>167</v>
      </c>
      <c r="D176" s="35">
        <v>3.1460097</v>
      </c>
      <c r="E176" s="21">
        <v>0</v>
      </c>
      <c r="K176" s="33"/>
      <c r="L176" s="33"/>
    </row>
    <row r="177" spans="2:12" ht="12.75">
      <c r="B177" s="1"/>
      <c r="C177" s="2">
        <v>168</v>
      </c>
      <c r="D177" s="35">
        <v>2.9822485</v>
      </c>
      <c r="E177" s="21">
        <v>0</v>
      </c>
      <c r="K177" s="33"/>
      <c r="L177" s="33"/>
    </row>
    <row r="178" spans="2:12" ht="12.75">
      <c r="B178" s="1"/>
      <c r="C178" s="2">
        <v>169</v>
      </c>
      <c r="D178" s="35">
        <v>2.7482711</v>
      </c>
      <c r="E178" s="21">
        <v>0</v>
      </c>
      <c r="K178" s="33"/>
      <c r="L178" s="33"/>
    </row>
    <row r="179" spans="2:12" ht="12.75">
      <c r="B179" s="1"/>
      <c r="C179" s="2">
        <v>170</v>
      </c>
      <c r="D179" s="35">
        <v>2.3029454</v>
      </c>
      <c r="E179" s="21">
        <v>0</v>
      </c>
      <c r="K179" s="33"/>
      <c r="L179" s="33"/>
    </row>
    <row r="180" spans="2:12" ht="12.75">
      <c r="B180" s="1"/>
      <c r="C180" s="2">
        <v>171</v>
      </c>
      <c r="D180" s="35">
        <v>1.9902539</v>
      </c>
      <c r="E180" s="21">
        <v>0</v>
      </c>
      <c r="K180" s="33"/>
      <c r="L180" s="33"/>
    </row>
    <row r="181" spans="2:12" ht="12.75">
      <c r="B181" s="1"/>
      <c r="C181" s="2">
        <v>172</v>
      </c>
      <c r="D181" s="35">
        <v>0.96</v>
      </c>
      <c r="E181" s="21">
        <v>0</v>
      </c>
      <c r="K181" s="33"/>
      <c r="L181" s="33"/>
    </row>
    <row r="182" spans="2:12" ht="12.75">
      <c r="B182" s="1"/>
      <c r="C182" s="2">
        <v>173</v>
      </c>
      <c r="D182" s="35">
        <v>1.8046968</v>
      </c>
      <c r="E182" s="21">
        <v>5.7</v>
      </c>
      <c r="K182" s="33"/>
      <c r="L182" s="33"/>
    </row>
    <row r="183" spans="2:12" ht="12.75">
      <c r="B183" s="1"/>
      <c r="C183" s="2">
        <v>174</v>
      </c>
      <c r="D183" s="35">
        <v>2.1953036</v>
      </c>
      <c r="E183" s="21">
        <v>15.7</v>
      </c>
      <c r="K183" s="33"/>
      <c r="L183" s="33"/>
    </row>
    <row r="184" spans="2:12" ht="12.75">
      <c r="B184" s="1"/>
      <c r="C184" s="2">
        <v>175</v>
      </c>
      <c r="D184" s="35">
        <v>2.9107789</v>
      </c>
      <c r="E184" s="21">
        <v>3.3</v>
      </c>
      <c r="K184" s="33"/>
      <c r="L184" s="33"/>
    </row>
    <row r="185" spans="2:12" ht="12.75">
      <c r="B185" s="1"/>
      <c r="C185" s="2">
        <v>176</v>
      </c>
      <c r="D185" s="35">
        <v>2.4141449</v>
      </c>
      <c r="E185" s="21">
        <v>0</v>
      </c>
      <c r="K185" s="33"/>
      <c r="L185" s="33"/>
    </row>
    <row r="186" spans="2:12" ht="12.75">
      <c r="B186" s="1"/>
      <c r="C186" s="2">
        <v>177</v>
      </c>
      <c r="D186" s="35">
        <v>2.5593306</v>
      </c>
      <c r="E186" s="21">
        <v>0</v>
      </c>
      <c r="K186" s="33"/>
      <c r="L186" s="33"/>
    </row>
    <row r="187" spans="2:12" ht="12.75">
      <c r="B187" s="1"/>
      <c r="C187" s="2">
        <v>178</v>
      </c>
      <c r="D187" s="35">
        <v>1.8326813</v>
      </c>
      <c r="E187" s="21">
        <v>0</v>
      </c>
      <c r="K187" s="33"/>
      <c r="L187" s="33"/>
    </row>
    <row r="188" spans="2:12" ht="12.75">
      <c r="B188" s="1"/>
      <c r="C188" s="2">
        <v>179</v>
      </c>
      <c r="D188" s="35">
        <v>1.362843</v>
      </c>
      <c r="E188" s="21">
        <v>2.9</v>
      </c>
      <c r="K188" s="33"/>
      <c r="L188" s="33"/>
    </row>
    <row r="189" spans="2:12" ht="12.75">
      <c r="B189" s="1"/>
      <c r="C189" s="2">
        <v>180</v>
      </c>
      <c r="D189" s="35">
        <v>1.7947457</v>
      </c>
      <c r="E189" s="21">
        <v>0</v>
      </c>
      <c r="K189" s="33"/>
      <c r="L189" s="33"/>
    </row>
    <row r="190" spans="2:12" ht="12.75">
      <c r="B190" s="1"/>
      <c r="C190" s="2">
        <v>181</v>
      </c>
      <c r="D190" s="35">
        <v>1.9027388</v>
      </c>
      <c r="E190" s="21">
        <v>12.4</v>
      </c>
      <c r="K190" s="33"/>
      <c r="L190" s="33"/>
    </row>
    <row r="191" spans="2:12" ht="12.75">
      <c r="B191" s="1"/>
      <c r="C191" s="2">
        <v>182</v>
      </c>
      <c r="D191" s="35">
        <v>1.9547159</v>
      </c>
      <c r="E191" s="21">
        <v>0</v>
      </c>
      <c r="K191" s="33"/>
      <c r="L191" s="33"/>
    </row>
    <row r="192" spans="2:12" ht="12.75">
      <c r="B192" s="1"/>
      <c r="C192" s="2">
        <v>183</v>
      </c>
      <c r="D192" s="35">
        <v>2.4015555</v>
      </c>
      <c r="E192" s="21">
        <v>5</v>
      </c>
      <c r="K192" s="33"/>
      <c r="L192" s="33"/>
    </row>
    <row r="193" spans="2:12" ht="12.75">
      <c r="B193" s="1"/>
      <c r="C193" s="2">
        <v>184</v>
      </c>
      <c r="D193" s="35">
        <v>3.5621989</v>
      </c>
      <c r="E193" s="21">
        <v>31.1</v>
      </c>
      <c r="K193" s="33"/>
      <c r="L193" s="33"/>
    </row>
    <row r="194" spans="2:12" ht="12.75">
      <c r="B194" s="1"/>
      <c r="C194" s="2">
        <v>185</v>
      </c>
      <c r="D194" s="35">
        <v>6.15</v>
      </c>
      <c r="E194" s="21">
        <v>15.4</v>
      </c>
      <c r="K194" s="33"/>
      <c r="L194" s="33"/>
    </row>
    <row r="195" spans="2:12" ht="12.75">
      <c r="B195" s="1"/>
      <c r="C195" s="2">
        <v>186</v>
      </c>
      <c r="D195" s="35">
        <v>5.0572413</v>
      </c>
      <c r="E195" s="21">
        <v>1.4</v>
      </c>
      <c r="K195" s="33"/>
      <c r="L195" s="33"/>
    </row>
    <row r="196" spans="2:12" ht="12.75">
      <c r="B196" s="1"/>
      <c r="C196" s="2">
        <v>187</v>
      </c>
      <c r="D196" s="35">
        <v>5.2234227</v>
      </c>
      <c r="E196" s="21">
        <v>5.9</v>
      </c>
      <c r="K196" s="33"/>
      <c r="L196" s="33"/>
    </row>
    <row r="197" spans="2:12" ht="12.75">
      <c r="B197" s="1"/>
      <c r="C197" s="2">
        <v>188</v>
      </c>
      <c r="D197" s="35">
        <v>4.2507753</v>
      </c>
      <c r="E197" s="21">
        <v>10.2</v>
      </c>
      <c r="K197" s="33"/>
      <c r="L197" s="33"/>
    </row>
    <row r="198" spans="2:12" ht="12.75">
      <c r="B198" s="1"/>
      <c r="C198" s="2">
        <v>189</v>
      </c>
      <c r="D198" s="35">
        <v>4.1427389</v>
      </c>
      <c r="E198" s="21">
        <v>0</v>
      </c>
      <c r="K198" s="33"/>
      <c r="L198" s="33"/>
    </row>
    <row r="199" spans="2:12" ht="12.75">
      <c r="B199" s="1"/>
      <c r="C199" s="2">
        <v>190</v>
      </c>
      <c r="D199" s="35">
        <v>3.8771986</v>
      </c>
      <c r="E199" s="21">
        <v>0</v>
      </c>
      <c r="K199" s="33"/>
      <c r="L199" s="33"/>
    </row>
    <row r="200" spans="2:12" ht="12.75">
      <c r="B200" s="1"/>
      <c r="C200" s="2">
        <v>191</v>
      </c>
      <c r="D200" s="35">
        <v>2.9111216</v>
      </c>
      <c r="E200" s="21">
        <v>0</v>
      </c>
      <c r="K200" s="33"/>
      <c r="L200" s="33"/>
    </row>
    <row r="201" spans="2:12" ht="12.75">
      <c r="B201" s="1"/>
      <c r="C201" s="2">
        <v>192</v>
      </c>
      <c r="D201" s="35">
        <v>2.9610731</v>
      </c>
      <c r="E201" s="21">
        <v>4.3</v>
      </c>
      <c r="K201" s="33"/>
      <c r="L201" s="33"/>
    </row>
    <row r="202" spans="2:12" ht="12.75">
      <c r="B202" s="1"/>
      <c r="C202" s="2">
        <v>193</v>
      </c>
      <c r="D202" s="35">
        <v>2.3623788</v>
      </c>
      <c r="E202" s="21">
        <v>0</v>
      </c>
      <c r="K202" s="33"/>
      <c r="L202" s="33"/>
    </row>
    <row r="203" spans="2:12" ht="12.75">
      <c r="B203" s="1"/>
      <c r="C203" s="2">
        <v>194</v>
      </c>
      <c r="D203" s="35">
        <v>1.9727294</v>
      </c>
      <c r="E203" s="21">
        <v>0</v>
      </c>
      <c r="K203" s="33"/>
      <c r="L203" s="33"/>
    </row>
    <row r="204" spans="2:12" ht="12.75">
      <c r="B204" s="1"/>
      <c r="C204" s="2">
        <v>195</v>
      </c>
      <c r="D204" s="35">
        <v>1.9127092</v>
      </c>
      <c r="E204" s="21">
        <v>0</v>
      </c>
      <c r="K204" s="33"/>
      <c r="L204" s="33"/>
    </row>
    <row r="205" spans="2:12" ht="12.75">
      <c r="B205" s="1"/>
      <c r="C205" s="2">
        <v>196</v>
      </c>
      <c r="D205" s="35">
        <v>1.1388283</v>
      </c>
      <c r="E205" s="21">
        <v>0</v>
      </c>
      <c r="K205" s="33"/>
      <c r="L205" s="33"/>
    </row>
    <row r="206" spans="2:12" ht="12.75">
      <c r="B206" s="1"/>
      <c r="C206" s="2">
        <v>197</v>
      </c>
      <c r="D206" s="35">
        <v>1.4143943</v>
      </c>
      <c r="E206" s="21">
        <v>0</v>
      </c>
      <c r="K206" s="33"/>
      <c r="L206" s="33"/>
    </row>
    <row r="207" spans="2:12" ht="12.75">
      <c r="B207" s="1"/>
      <c r="C207" s="2">
        <v>198</v>
      </c>
      <c r="D207" s="35">
        <v>1.1291484</v>
      </c>
      <c r="E207" s="21">
        <v>0</v>
      </c>
      <c r="K207" s="33"/>
      <c r="L207" s="33"/>
    </row>
    <row r="208" spans="2:12" ht="12.75">
      <c r="B208" s="1"/>
      <c r="C208" s="2">
        <v>199</v>
      </c>
      <c r="D208" s="35">
        <v>1.5295711</v>
      </c>
      <c r="E208" s="21">
        <v>1</v>
      </c>
      <c r="K208" s="33"/>
      <c r="L208" s="33"/>
    </row>
    <row r="209" spans="2:12" ht="12.75">
      <c r="B209" s="1"/>
      <c r="C209" s="2">
        <v>200</v>
      </c>
      <c r="D209" s="35">
        <v>0.49963434</v>
      </c>
      <c r="E209" s="21">
        <v>2.7</v>
      </c>
      <c r="K209" s="33"/>
      <c r="L209" s="33"/>
    </row>
    <row r="210" spans="2:12" ht="12.75">
      <c r="B210" s="1"/>
      <c r="C210" s="2">
        <v>201</v>
      </c>
      <c r="D210" s="35">
        <v>1.4123312</v>
      </c>
      <c r="E210" s="21">
        <v>0.2</v>
      </c>
      <c r="K210" s="33"/>
      <c r="L210" s="33"/>
    </row>
    <row r="211" spans="2:12" ht="12.75">
      <c r="B211" s="1"/>
      <c r="C211" s="2">
        <v>202</v>
      </c>
      <c r="D211" s="35">
        <v>1.1526908</v>
      </c>
      <c r="E211" s="21">
        <v>0</v>
      </c>
      <c r="K211" s="33"/>
      <c r="L211" s="33"/>
    </row>
    <row r="212" spans="2:12" ht="12.75">
      <c r="B212" s="1"/>
      <c r="C212" s="2">
        <v>203</v>
      </c>
      <c r="D212" s="35">
        <v>0.66726832</v>
      </c>
      <c r="E212" s="21">
        <v>0</v>
      </c>
      <c r="K212" s="33"/>
      <c r="L212" s="33"/>
    </row>
    <row r="213" spans="2:12" ht="12.75">
      <c r="B213" s="1"/>
      <c r="C213" s="2">
        <v>204</v>
      </c>
      <c r="D213" s="35">
        <v>0.4191009</v>
      </c>
      <c r="E213" s="21">
        <v>0</v>
      </c>
      <c r="K213" s="33"/>
      <c r="L213" s="33"/>
    </row>
    <row r="214" spans="2:12" ht="12.75">
      <c r="B214" s="1"/>
      <c r="C214" s="2">
        <v>205</v>
      </c>
      <c r="D214" s="35">
        <v>0.79957507</v>
      </c>
      <c r="E214" s="21">
        <v>0</v>
      </c>
      <c r="K214" s="33"/>
      <c r="L214" s="33"/>
    </row>
    <row r="215" spans="2:12" ht="12.75">
      <c r="B215" s="1"/>
      <c r="C215" s="2">
        <v>206</v>
      </c>
      <c r="D215" s="35">
        <v>0.8003918800000001</v>
      </c>
      <c r="E215" s="21">
        <v>9.7</v>
      </c>
      <c r="K215" s="33"/>
      <c r="L215" s="33"/>
    </row>
    <row r="216" spans="2:12" ht="12.75">
      <c r="B216" s="1"/>
      <c r="C216" s="2">
        <v>207</v>
      </c>
      <c r="D216" s="35">
        <v>1.1247948</v>
      </c>
      <c r="E216" s="21">
        <v>0</v>
      </c>
      <c r="K216" s="33"/>
      <c r="L216" s="33"/>
    </row>
    <row r="217" spans="2:12" ht="12.75">
      <c r="B217" s="1"/>
      <c r="C217" s="2">
        <v>208</v>
      </c>
      <c r="D217" s="35">
        <v>0.6692309</v>
      </c>
      <c r="E217" s="21">
        <v>0</v>
      </c>
      <c r="K217" s="33"/>
      <c r="L217" s="33"/>
    </row>
    <row r="218" spans="2:12" ht="12.75">
      <c r="B218" s="1"/>
      <c r="C218" s="2">
        <v>209</v>
      </c>
      <c r="D218" s="35">
        <v>0.775383</v>
      </c>
      <c r="E218" s="21">
        <v>0</v>
      </c>
      <c r="K218" s="33"/>
      <c r="L218" s="33"/>
    </row>
    <row r="219" spans="2:12" ht="12.75">
      <c r="B219" s="1"/>
      <c r="C219" s="2">
        <v>210</v>
      </c>
      <c r="D219" s="35">
        <v>0.79970348</v>
      </c>
      <c r="E219" s="21">
        <v>0</v>
      </c>
      <c r="K219" s="33"/>
      <c r="L219" s="33"/>
    </row>
    <row r="220" spans="2:12" ht="12.75">
      <c r="B220" s="1"/>
      <c r="C220" s="2">
        <v>211</v>
      </c>
      <c r="D220" s="35">
        <v>0.81958685</v>
      </c>
      <c r="E220" s="21">
        <v>0</v>
      </c>
      <c r="K220" s="33"/>
      <c r="L220" s="33"/>
    </row>
    <row r="221" spans="2:12" ht="12.75">
      <c r="B221" s="1"/>
      <c r="C221" s="2">
        <v>212</v>
      </c>
      <c r="D221" s="35">
        <v>0.36</v>
      </c>
      <c r="E221" s="21">
        <v>0</v>
      </c>
      <c r="K221" s="33"/>
      <c r="L221" s="33"/>
    </row>
    <row r="222" spans="2:12" ht="12.75">
      <c r="B222" s="1"/>
      <c r="C222" s="2">
        <v>213</v>
      </c>
      <c r="D222" s="35">
        <v>0.6338204</v>
      </c>
      <c r="E222" s="21">
        <v>0</v>
      </c>
      <c r="K222" s="33"/>
      <c r="L222" s="33"/>
    </row>
    <row r="223" spans="2:12" ht="12.75">
      <c r="B223" s="1"/>
      <c r="C223" s="2">
        <v>214</v>
      </c>
      <c r="D223" s="35">
        <v>0.44889483</v>
      </c>
      <c r="E223" s="21">
        <v>0</v>
      </c>
      <c r="K223" s="33"/>
      <c r="L223" s="33"/>
    </row>
    <row r="224" spans="2:12" ht="12.75">
      <c r="B224" s="1"/>
      <c r="C224" s="2">
        <v>215</v>
      </c>
      <c r="D224" s="35">
        <v>0.45642051</v>
      </c>
      <c r="E224" s="21">
        <v>0</v>
      </c>
      <c r="K224" s="33"/>
      <c r="L224" s="33"/>
    </row>
    <row r="225" spans="2:12" ht="12.75">
      <c r="B225" s="1"/>
      <c r="C225" s="2">
        <v>216</v>
      </c>
      <c r="D225" s="35">
        <v>0.66118172</v>
      </c>
      <c r="E225" s="21">
        <v>0</v>
      </c>
      <c r="K225" s="33"/>
      <c r="L225" s="33"/>
    </row>
    <row r="226" spans="2:12" ht="12.75">
      <c r="B226" s="1"/>
      <c r="C226" s="2">
        <v>217</v>
      </c>
      <c r="D226" s="35">
        <v>0.43</v>
      </c>
      <c r="E226" s="21">
        <v>0</v>
      </c>
      <c r="K226" s="33"/>
      <c r="L226" s="33"/>
    </row>
    <row r="227" spans="2:12" ht="12.75">
      <c r="B227" s="1"/>
      <c r="C227" s="2">
        <v>218</v>
      </c>
      <c r="D227" s="35">
        <v>0.72</v>
      </c>
      <c r="E227" s="21">
        <v>0.3</v>
      </c>
      <c r="K227" s="33"/>
      <c r="L227" s="33"/>
    </row>
    <row r="228" spans="2:12" ht="12.75">
      <c r="B228" s="1"/>
      <c r="C228" s="2">
        <v>219</v>
      </c>
      <c r="D228" s="35">
        <v>0.63524352</v>
      </c>
      <c r="E228" s="21">
        <v>14.2</v>
      </c>
      <c r="K228" s="33"/>
      <c r="L228" s="33"/>
    </row>
    <row r="229" spans="2:12" ht="12.75">
      <c r="B229" s="1"/>
      <c r="C229" s="2">
        <v>220</v>
      </c>
      <c r="D229" s="35">
        <v>1.72</v>
      </c>
      <c r="E229" s="21">
        <v>0</v>
      </c>
      <c r="K229" s="33"/>
      <c r="L229" s="33"/>
    </row>
    <row r="230" spans="2:12" ht="12.75">
      <c r="B230" s="1"/>
      <c r="C230" s="2">
        <v>221</v>
      </c>
      <c r="D230" s="35">
        <v>1.1622215</v>
      </c>
      <c r="E230" s="21">
        <v>0</v>
      </c>
      <c r="K230" s="33"/>
      <c r="L230" s="33"/>
    </row>
    <row r="231" spans="2:12" ht="12.75">
      <c r="B231" s="1"/>
      <c r="C231" s="2">
        <v>222</v>
      </c>
      <c r="D231" s="35">
        <v>1.0831567</v>
      </c>
      <c r="E231" s="21">
        <v>0.2</v>
      </c>
      <c r="K231" s="33"/>
      <c r="L231" s="33"/>
    </row>
    <row r="232" spans="2:12" ht="12.75">
      <c r="B232" s="1"/>
      <c r="C232" s="2">
        <v>223</v>
      </c>
      <c r="D232" s="35">
        <v>0.76290635</v>
      </c>
      <c r="E232" s="21">
        <v>3.7</v>
      </c>
      <c r="K232" s="33"/>
      <c r="L232" s="33"/>
    </row>
    <row r="233" spans="2:12" ht="12.75">
      <c r="B233" s="1"/>
      <c r="C233" s="2">
        <v>224</v>
      </c>
      <c r="D233" s="35">
        <v>2.1060351</v>
      </c>
      <c r="E233" s="21">
        <v>25.7</v>
      </c>
      <c r="K233" s="33"/>
      <c r="L233" s="33"/>
    </row>
    <row r="234" spans="2:12" ht="12.75">
      <c r="B234" s="1"/>
      <c r="C234" s="2">
        <v>225</v>
      </c>
      <c r="D234" s="35">
        <v>4.0862512</v>
      </c>
      <c r="E234" s="21">
        <v>18</v>
      </c>
      <c r="K234" s="33"/>
      <c r="L234" s="33"/>
    </row>
    <row r="235" spans="2:12" ht="12.75">
      <c r="B235" s="1"/>
      <c r="C235" s="2">
        <v>226</v>
      </c>
      <c r="D235" s="35">
        <v>4.06067</v>
      </c>
      <c r="E235" s="21">
        <v>0</v>
      </c>
      <c r="K235" s="33"/>
      <c r="L235" s="33"/>
    </row>
    <row r="236" spans="2:12" ht="12.75">
      <c r="B236" s="1"/>
      <c r="C236" s="2">
        <v>227</v>
      </c>
      <c r="D236" s="35">
        <v>3.3433963</v>
      </c>
      <c r="E236" s="21">
        <v>0</v>
      </c>
      <c r="K236" s="33"/>
      <c r="L236" s="33"/>
    </row>
    <row r="237" spans="2:12" ht="12.75">
      <c r="B237" s="1"/>
      <c r="C237" s="2">
        <v>228</v>
      </c>
      <c r="D237" s="35">
        <v>2.8263746</v>
      </c>
      <c r="E237" s="21">
        <v>1.3</v>
      </c>
      <c r="K237" s="33"/>
      <c r="L237" s="33"/>
    </row>
    <row r="238" spans="2:12" ht="12.75">
      <c r="B238" s="1"/>
      <c r="C238" s="2">
        <v>229</v>
      </c>
      <c r="D238" s="35">
        <v>2.2966398</v>
      </c>
      <c r="E238" s="21">
        <v>2.1</v>
      </c>
      <c r="K238" s="33"/>
      <c r="L238" s="33"/>
    </row>
    <row r="239" spans="2:12" ht="12.75">
      <c r="B239" s="1"/>
      <c r="C239" s="2">
        <v>230</v>
      </c>
      <c r="D239" s="35">
        <v>2.1631659</v>
      </c>
      <c r="E239" s="21">
        <v>0</v>
      </c>
      <c r="K239" s="33"/>
      <c r="L239" s="33"/>
    </row>
    <row r="240" spans="2:12" ht="12.75">
      <c r="B240" s="1"/>
      <c r="C240" s="2">
        <v>231</v>
      </c>
      <c r="D240" s="35">
        <v>1.8004315</v>
      </c>
      <c r="E240" s="21">
        <v>1.9</v>
      </c>
      <c r="K240" s="33"/>
      <c r="L240" s="33"/>
    </row>
    <row r="241" spans="2:12" ht="12.75">
      <c r="B241" s="1"/>
      <c r="C241" s="2">
        <v>232</v>
      </c>
      <c r="D241" s="35">
        <v>2.1567348</v>
      </c>
      <c r="E241" s="21">
        <v>0.1</v>
      </c>
      <c r="K241" s="33"/>
      <c r="L241" s="33"/>
    </row>
    <row r="242" spans="2:12" ht="12.75">
      <c r="B242" s="1"/>
      <c r="C242" s="2">
        <v>233</v>
      </c>
      <c r="D242" s="35">
        <v>3.854915</v>
      </c>
      <c r="E242" s="21">
        <v>46.6</v>
      </c>
      <c r="K242" s="33"/>
      <c r="L242" s="33"/>
    </row>
    <row r="243" spans="2:12" ht="12.75">
      <c r="B243" s="1"/>
      <c r="C243" s="2">
        <v>234</v>
      </c>
      <c r="D243" s="35">
        <v>6.1066182</v>
      </c>
      <c r="E243" s="21">
        <v>15.1</v>
      </c>
      <c r="K243" s="33"/>
      <c r="L243" s="33"/>
    </row>
    <row r="244" spans="2:12" ht="12.75">
      <c r="B244" s="1"/>
      <c r="C244" s="2">
        <v>235</v>
      </c>
      <c r="D244" s="35">
        <v>5.0755232</v>
      </c>
      <c r="E244" s="21">
        <v>0.1</v>
      </c>
      <c r="K244" s="33"/>
      <c r="L244" s="33"/>
    </row>
    <row r="245" spans="2:12" ht="12.75">
      <c r="B245" s="1"/>
      <c r="C245" s="2">
        <v>236</v>
      </c>
      <c r="D245" s="35">
        <v>4.5804042</v>
      </c>
      <c r="E245" s="21">
        <v>0</v>
      </c>
      <c r="K245" s="33"/>
      <c r="L245" s="33"/>
    </row>
    <row r="246" spans="2:12" ht="12.75">
      <c r="B246" s="1"/>
      <c r="C246" s="2">
        <v>237</v>
      </c>
      <c r="D246" s="35">
        <v>4.2187585</v>
      </c>
      <c r="E246" s="21">
        <v>0.1</v>
      </c>
      <c r="K246" s="33"/>
      <c r="L246" s="33"/>
    </row>
    <row r="247" spans="2:12" ht="12.75">
      <c r="B247" s="1"/>
      <c r="C247" s="2">
        <v>238</v>
      </c>
      <c r="D247" s="35">
        <v>3.5135947</v>
      </c>
      <c r="E247" s="21">
        <v>4</v>
      </c>
      <c r="K247" s="33"/>
      <c r="L247" s="33"/>
    </row>
    <row r="248" spans="2:12" ht="12.75">
      <c r="B248" s="1"/>
      <c r="C248" s="2">
        <v>239</v>
      </c>
      <c r="D248" s="35">
        <v>3.7436515</v>
      </c>
      <c r="E248" s="21">
        <v>17.1</v>
      </c>
      <c r="K248" s="33"/>
      <c r="L248" s="33"/>
    </row>
    <row r="249" spans="2:12" ht="12.75">
      <c r="B249" s="1"/>
      <c r="C249" s="2">
        <v>240</v>
      </c>
      <c r="D249" s="35">
        <v>4.3201528</v>
      </c>
      <c r="E249" s="21">
        <v>3.1</v>
      </c>
      <c r="K249" s="33"/>
      <c r="L249" s="33"/>
    </row>
    <row r="250" spans="2:12" ht="12.75">
      <c r="B250" s="1"/>
      <c r="C250" s="2">
        <v>241</v>
      </c>
      <c r="D250" s="35">
        <v>4.1095869</v>
      </c>
      <c r="E250" s="21">
        <v>0</v>
      </c>
      <c r="K250" s="33"/>
      <c r="L250" s="33"/>
    </row>
    <row r="251" spans="2:12" ht="12.75">
      <c r="B251" s="1"/>
      <c r="C251" s="2">
        <v>242</v>
      </c>
      <c r="D251" s="35">
        <v>4.2358674</v>
      </c>
      <c r="E251" s="21">
        <v>20</v>
      </c>
      <c r="K251" s="33"/>
      <c r="L251" s="33"/>
    </row>
    <row r="252" spans="2:12" ht="12.75">
      <c r="B252" s="1"/>
      <c r="C252" s="2">
        <v>243</v>
      </c>
      <c r="D252" s="35">
        <v>4.2045399</v>
      </c>
      <c r="E252" s="21">
        <v>3.9</v>
      </c>
      <c r="K252" s="33"/>
      <c r="L252" s="33"/>
    </row>
    <row r="253" spans="2:12" ht="12.75">
      <c r="B253" s="1"/>
      <c r="C253" s="2">
        <v>244</v>
      </c>
      <c r="D253" s="35">
        <v>3.7537934</v>
      </c>
      <c r="E253" s="21">
        <v>0</v>
      </c>
      <c r="K253" s="33"/>
      <c r="L253" s="33"/>
    </row>
    <row r="254" spans="2:12" ht="12.75">
      <c r="B254" s="1"/>
      <c r="C254" s="2">
        <v>245</v>
      </c>
      <c r="D254" s="35">
        <v>3.0601742</v>
      </c>
      <c r="E254" s="21">
        <v>0.2</v>
      </c>
      <c r="K254" s="33"/>
      <c r="L254" s="33"/>
    </row>
    <row r="255" spans="2:12" ht="12.75">
      <c r="B255" s="1"/>
      <c r="C255" s="2">
        <v>246</v>
      </c>
      <c r="D255" s="35">
        <v>2.6273244</v>
      </c>
      <c r="E255" s="21">
        <v>0</v>
      </c>
      <c r="K255" s="33"/>
      <c r="L255" s="33"/>
    </row>
    <row r="256" spans="2:12" ht="12.75">
      <c r="B256" s="1"/>
      <c r="C256" s="2">
        <v>247</v>
      </c>
      <c r="D256" s="35">
        <v>2.4909971</v>
      </c>
      <c r="E256" s="21">
        <v>0.1</v>
      </c>
      <c r="K256" s="33"/>
      <c r="L256" s="33"/>
    </row>
    <row r="257" spans="2:12" ht="12.75">
      <c r="B257" s="1"/>
      <c r="C257" s="2">
        <v>248</v>
      </c>
      <c r="D257" s="35">
        <v>1.7249129</v>
      </c>
      <c r="E257" s="21">
        <v>3.4</v>
      </c>
      <c r="K257" s="33"/>
      <c r="L257" s="33"/>
    </row>
    <row r="258" spans="2:12" ht="12.75">
      <c r="B258" s="1"/>
      <c r="C258" s="2">
        <v>249</v>
      </c>
      <c r="D258" s="35">
        <v>2.1581448</v>
      </c>
      <c r="E258" s="21">
        <v>11.8</v>
      </c>
      <c r="K258" s="33"/>
      <c r="L258" s="33"/>
    </row>
    <row r="259" spans="2:12" ht="12.75">
      <c r="B259" s="1"/>
      <c r="C259" s="2">
        <v>250</v>
      </c>
      <c r="D259" s="35">
        <v>3.7760678</v>
      </c>
      <c r="E259" s="21">
        <v>24.5</v>
      </c>
      <c r="K259" s="33"/>
      <c r="L259" s="33"/>
    </row>
    <row r="260" spans="2:12" ht="12.75">
      <c r="B260" s="1"/>
      <c r="C260" s="2">
        <v>251</v>
      </c>
      <c r="D260" s="35">
        <v>6.3234843</v>
      </c>
      <c r="E260" s="21">
        <v>44.6</v>
      </c>
      <c r="K260" s="33"/>
      <c r="L260" s="33"/>
    </row>
    <row r="261" spans="2:12" ht="12.75">
      <c r="B261" s="1"/>
      <c r="C261" s="2">
        <v>252</v>
      </c>
      <c r="D261" s="35">
        <v>8.6606297</v>
      </c>
      <c r="E261" s="21">
        <v>22.4</v>
      </c>
      <c r="K261" s="33"/>
      <c r="L261" s="33"/>
    </row>
    <row r="262" spans="2:12" ht="12.75">
      <c r="B262" s="1"/>
      <c r="C262" s="2">
        <v>253</v>
      </c>
      <c r="D262" s="35">
        <v>8.2072726</v>
      </c>
      <c r="E262" s="21">
        <v>0.1</v>
      </c>
      <c r="K262" s="33"/>
      <c r="L262" s="33"/>
    </row>
    <row r="263" spans="2:12" ht="12.75">
      <c r="B263" s="1"/>
      <c r="C263" s="2">
        <v>254</v>
      </c>
      <c r="D263" s="35">
        <v>6.7187556</v>
      </c>
      <c r="E263" s="21">
        <v>0.2</v>
      </c>
      <c r="K263" s="33"/>
      <c r="L263" s="33"/>
    </row>
    <row r="264" spans="2:12" ht="12.75">
      <c r="B264" s="1"/>
      <c r="C264" s="2">
        <v>255</v>
      </c>
      <c r="D264" s="35">
        <v>6.3069972</v>
      </c>
      <c r="E264" s="21">
        <v>15.4</v>
      </c>
      <c r="K264" s="33"/>
      <c r="L264" s="33"/>
    </row>
    <row r="265" spans="2:12" ht="12.75">
      <c r="B265" s="1"/>
      <c r="C265" s="2">
        <v>256</v>
      </c>
      <c r="D265" s="35">
        <v>6.8199986</v>
      </c>
      <c r="E265" s="21">
        <v>14.2</v>
      </c>
      <c r="K265" s="33"/>
      <c r="L265" s="33"/>
    </row>
    <row r="266" spans="2:12" ht="12.75">
      <c r="B266" s="1"/>
      <c r="C266" s="2">
        <v>257</v>
      </c>
      <c r="D266" s="35">
        <v>6.4882729</v>
      </c>
      <c r="E266" s="21">
        <v>4.3</v>
      </c>
      <c r="K266" s="33"/>
      <c r="L266" s="33"/>
    </row>
    <row r="267" spans="2:12" ht="12.75">
      <c r="B267" s="1"/>
      <c r="C267" s="2">
        <v>258</v>
      </c>
      <c r="D267" s="35">
        <v>5.905391</v>
      </c>
      <c r="E267" s="21">
        <v>0.2</v>
      </c>
      <c r="K267" s="33"/>
      <c r="L267" s="33"/>
    </row>
    <row r="268" spans="2:12" ht="12.75">
      <c r="B268" s="1"/>
      <c r="C268" s="2">
        <v>259</v>
      </c>
      <c r="D268" s="35">
        <v>4.6052486</v>
      </c>
      <c r="E268" s="21">
        <v>0</v>
      </c>
      <c r="K268" s="33"/>
      <c r="L268" s="33"/>
    </row>
    <row r="269" spans="2:12" ht="12.75">
      <c r="B269" s="1"/>
      <c r="C269" s="2">
        <v>260</v>
      </c>
      <c r="D269" s="35">
        <v>3.9439248</v>
      </c>
      <c r="E269" s="21">
        <v>0</v>
      </c>
      <c r="K269" s="33"/>
      <c r="L269" s="33"/>
    </row>
    <row r="270" spans="2:12" ht="12.75">
      <c r="B270" s="1"/>
      <c r="C270" s="2">
        <v>261</v>
      </c>
      <c r="D270" s="35">
        <v>5.2522354</v>
      </c>
      <c r="E270" s="21">
        <v>30.4</v>
      </c>
      <c r="K270" s="33"/>
      <c r="L270" s="33"/>
    </row>
    <row r="271" spans="2:12" ht="12.75">
      <c r="B271" s="1"/>
      <c r="C271" s="2">
        <v>262</v>
      </c>
      <c r="D271" s="35">
        <v>5.72</v>
      </c>
      <c r="E271" s="21">
        <v>6.4</v>
      </c>
      <c r="K271" s="33"/>
      <c r="L271" s="33"/>
    </row>
    <row r="272" spans="2:12" ht="12.75">
      <c r="B272" s="1"/>
      <c r="C272" s="2">
        <v>263</v>
      </c>
      <c r="D272" s="35">
        <v>5.2066196</v>
      </c>
      <c r="E272" s="21">
        <v>0</v>
      </c>
      <c r="K272" s="33"/>
      <c r="L272" s="33"/>
    </row>
    <row r="273" spans="2:12" ht="12.75">
      <c r="B273" s="1"/>
      <c r="C273" s="2">
        <v>264</v>
      </c>
      <c r="D273" s="35">
        <v>4.4060183</v>
      </c>
      <c r="E273" s="21">
        <v>0</v>
      </c>
      <c r="K273" s="33"/>
      <c r="L273" s="33"/>
    </row>
    <row r="274" spans="2:12" ht="12.75">
      <c r="B274" s="1"/>
      <c r="C274" s="2">
        <v>265</v>
      </c>
      <c r="D274" s="35">
        <v>3.7586444</v>
      </c>
      <c r="E274" s="21">
        <v>0</v>
      </c>
      <c r="K274" s="33"/>
      <c r="L274" s="33"/>
    </row>
    <row r="275" spans="2:12" ht="12.75">
      <c r="B275" s="1"/>
      <c r="C275" s="2">
        <v>266</v>
      </c>
      <c r="D275" s="35">
        <v>3.0610423</v>
      </c>
      <c r="E275" s="21">
        <v>0</v>
      </c>
      <c r="K275" s="33"/>
      <c r="L275" s="33"/>
    </row>
    <row r="276" spans="2:12" ht="12.75">
      <c r="B276" s="1"/>
      <c r="C276" s="2">
        <v>267</v>
      </c>
      <c r="D276" s="35">
        <v>3.1543556</v>
      </c>
      <c r="E276" s="21">
        <v>0</v>
      </c>
      <c r="K276" s="33"/>
      <c r="L276" s="33"/>
    </row>
    <row r="277" spans="2:12" ht="12.75">
      <c r="B277" s="1"/>
      <c r="C277" s="2">
        <v>268</v>
      </c>
      <c r="D277" s="35">
        <v>2.2674622</v>
      </c>
      <c r="E277" s="21">
        <v>0</v>
      </c>
      <c r="K277" s="33"/>
      <c r="L277" s="33"/>
    </row>
    <row r="278" spans="2:12" ht="12.75">
      <c r="B278" s="1"/>
      <c r="C278" s="2">
        <v>269</v>
      </c>
      <c r="D278" s="35">
        <v>1.9127261</v>
      </c>
      <c r="E278" s="21">
        <v>0</v>
      </c>
      <c r="K278" s="33"/>
      <c r="L278" s="33"/>
    </row>
    <row r="279" spans="2:12" ht="12.75">
      <c r="B279" s="1"/>
      <c r="C279" s="2">
        <v>270</v>
      </c>
      <c r="D279" s="35">
        <v>1.9829199</v>
      </c>
      <c r="E279" s="21">
        <v>0</v>
      </c>
      <c r="K279" s="33"/>
      <c r="L279" s="33"/>
    </row>
    <row r="280" spans="2:12" ht="12.75">
      <c r="B280" s="1"/>
      <c r="C280" s="2">
        <v>271</v>
      </c>
      <c r="D280" s="35">
        <v>1.7601195</v>
      </c>
      <c r="E280" s="21">
        <v>0</v>
      </c>
      <c r="K280" s="33"/>
      <c r="L280" s="33"/>
    </row>
    <row r="281" spans="2:12" ht="12.75">
      <c r="B281" s="1"/>
      <c r="C281" s="2">
        <v>272</v>
      </c>
      <c r="D281" s="35">
        <v>1.6763411</v>
      </c>
      <c r="E281" s="21">
        <v>0</v>
      </c>
      <c r="K281" s="33"/>
      <c r="L281" s="33"/>
    </row>
    <row r="282" spans="2:12" ht="12.75">
      <c r="B282" s="1"/>
      <c r="C282" s="2">
        <v>273</v>
      </c>
      <c r="D282" s="35">
        <v>1.3116863</v>
      </c>
      <c r="E282" s="21">
        <v>0</v>
      </c>
      <c r="K282" s="33"/>
      <c r="L282" s="33"/>
    </row>
    <row r="283" spans="2:12" ht="12.75">
      <c r="B283" s="1"/>
      <c r="C283" s="2">
        <v>274</v>
      </c>
      <c r="D283" s="35">
        <v>0.84090084</v>
      </c>
      <c r="E283" s="21">
        <v>0</v>
      </c>
      <c r="K283" s="33"/>
      <c r="L283" s="33"/>
    </row>
    <row r="284" spans="2:12" ht="12.75">
      <c r="B284" s="1"/>
      <c r="C284" s="2">
        <v>275</v>
      </c>
      <c r="D284" s="35">
        <v>0.66328394</v>
      </c>
      <c r="E284" s="21">
        <v>0</v>
      </c>
      <c r="K284" s="33"/>
      <c r="L284" s="33"/>
    </row>
    <row r="285" spans="2:12" ht="12.75">
      <c r="B285" s="1"/>
      <c r="C285" s="2">
        <v>276</v>
      </c>
      <c r="D285" s="35">
        <v>0.70250715</v>
      </c>
      <c r="E285" s="21">
        <v>3.6</v>
      </c>
      <c r="K285" s="33"/>
      <c r="L285" s="33"/>
    </row>
    <row r="286" spans="2:12" ht="12.75">
      <c r="B286" s="1"/>
      <c r="C286" s="2">
        <v>277</v>
      </c>
      <c r="D286" s="35">
        <v>0.84680933</v>
      </c>
      <c r="E286" s="21">
        <v>0</v>
      </c>
      <c r="K286" s="33"/>
      <c r="L286" s="33"/>
    </row>
    <row r="287" spans="2:12" ht="12.75">
      <c r="B287" s="1"/>
      <c r="C287" s="2">
        <v>278</v>
      </c>
      <c r="D287" s="35">
        <v>0.68619164</v>
      </c>
      <c r="E287" s="21">
        <v>0</v>
      </c>
      <c r="K287" s="33"/>
      <c r="L287" s="33"/>
    </row>
    <row r="288" spans="2:12" ht="12.75">
      <c r="B288" s="1"/>
      <c r="C288" s="2">
        <v>279</v>
      </c>
      <c r="D288" s="35">
        <v>1.5633304</v>
      </c>
      <c r="E288" s="21">
        <v>11.5</v>
      </c>
      <c r="K288" s="33"/>
      <c r="L288" s="33"/>
    </row>
    <row r="289" spans="2:12" ht="12.75">
      <c r="B289" s="1"/>
      <c r="C289" s="2">
        <v>280</v>
      </c>
      <c r="D289" s="35">
        <v>1.4726002</v>
      </c>
      <c r="E289" s="21">
        <v>5.1</v>
      </c>
      <c r="K289" s="33"/>
      <c r="L289" s="33"/>
    </row>
    <row r="290" spans="2:12" ht="12.75">
      <c r="B290" s="1"/>
      <c r="C290" s="2">
        <v>281</v>
      </c>
      <c r="D290" s="35">
        <v>2.2609361</v>
      </c>
      <c r="E290" s="21">
        <v>10.7</v>
      </c>
      <c r="K290" s="33"/>
      <c r="L290" s="33"/>
    </row>
    <row r="291" spans="2:12" ht="12.75">
      <c r="B291" s="1"/>
      <c r="C291" s="2">
        <v>282</v>
      </c>
      <c r="D291" s="35">
        <v>3.9719792</v>
      </c>
      <c r="E291" s="21">
        <v>38.9</v>
      </c>
      <c r="K291" s="33"/>
      <c r="L291" s="33"/>
    </row>
    <row r="292" spans="2:12" ht="12.75">
      <c r="B292" s="1"/>
      <c r="C292" s="2">
        <v>283</v>
      </c>
      <c r="D292" s="35">
        <v>5.4671474</v>
      </c>
      <c r="E292" s="21">
        <v>0</v>
      </c>
      <c r="K292" s="33"/>
      <c r="L292" s="33"/>
    </row>
    <row r="293" spans="2:12" ht="12.75">
      <c r="B293" s="1"/>
      <c r="C293" s="2">
        <v>284</v>
      </c>
      <c r="D293" s="35">
        <v>4.1820012</v>
      </c>
      <c r="E293" s="21">
        <v>0.1</v>
      </c>
      <c r="K293" s="33"/>
      <c r="L293" s="33"/>
    </row>
    <row r="294" spans="2:12" ht="12.75">
      <c r="B294" s="1"/>
      <c r="C294" s="2">
        <v>285</v>
      </c>
      <c r="D294" s="35">
        <v>3.2483154</v>
      </c>
      <c r="E294" s="21">
        <v>0.2</v>
      </c>
      <c r="K294" s="33"/>
      <c r="L294" s="33"/>
    </row>
    <row r="295" spans="2:12" ht="12.75">
      <c r="B295" s="1"/>
      <c r="C295" s="2">
        <v>286</v>
      </c>
      <c r="D295" s="35">
        <v>3.2028941</v>
      </c>
      <c r="E295" s="21">
        <v>0</v>
      </c>
      <c r="K295" s="33"/>
      <c r="L295" s="33"/>
    </row>
    <row r="296" spans="2:12" ht="12.75">
      <c r="B296" s="1"/>
      <c r="C296" s="2">
        <v>287</v>
      </c>
      <c r="D296" s="35">
        <v>2.9278732</v>
      </c>
      <c r="E296" s="21">
        <v>5.9</v>
      </c>
      <c r="K296" s="33"/>
      <c r="L296" s="33"/>
    </row>
    <row r="297" spans="2:12" ht="12.75">
      <c r="B297" s="1"/>
      <c r="C297" s="2">
        <v>288</v>
      </c>
      <c r="D297" s="35">
        <v>3.37</v>
      </c>
      <c r="E297" s="21">
        <v>0</v>
      </c>
      <c r="K297" s="33"/>
      <c r="L297" s="33"/>
    </row>
    <row r="298" spans="2:12" ht="12.75">
      <c r="B298" s="1"/>
      <c r="C298" s="2">
        <v>289</v>
      </c>
      <c r="D298" s="35">
        <v>2.1942606</v>
      </c>
      <c r="E298" s="21">
        <v>0</v>
      </c>
      <c r="K298" s="33"/>
      <c r="L298" s="33"/>
    </row>
    <row r="299" spans="2:12" ht="12.75">
      <c r="B299" s="1"/>
      <c r="C299" s="2">
        <v>290</v>
      </c>
      <c r="D299" s="35">
        <v>1.5636551</v>
      </c>
      <c r="E299" s="21">
        <v>0</v>
      </c>
      <c r="K299" s="33"/>
      <c r="L299" s="33"/>
    </row>
    <row r="300" spans="2:12" ht="12.75">
      <c r="B300" s="1"/>
      <c r="C300" s="2">
        <v>291</v>
      </c>
      <c r="D300" s="35">
        <v>1.973368</v>
      </c>
      <c r="E300" s="21">
        <v>3.4</v>
      </c>
      <c r="K300" s="33"/>
      <c r="L300" s="33"/>
    </row>
    <row r="301" spans="2:12" ht="12.75">
      <c r="B301" s="1"/>
      <c r="C301" s="2">
        <v>292</v>
      </c>
      <c r="D301" s="35">
        <v>1.8337564</v>
      </c>
      <c r="E301" s="21">
        <v>0</v>
      </c>
      <c r="K301" s="33"/>
      <c r="L301" s="33"/>
    </row>
    <row r="302" spans="2:12" ht="12.75">
      <c r="B302" s="1"/>
      <c r="C302" s="2">
        <v>293</v>
      </c>
      <c r="D302" s="35">
        <v>1.0039973</v>
      </c>
      <c r="E302" s="21">
        <v>0</v>
      </c>
      <c r="K302" s="33"/>
      <c r="L302" s="33"/>
    </row>
    <row r="303" spans="2:12" ht="12.75">
      <c r="B303" s="1"/>
      <c r="C303" s="2">
        <v>294</v>
      </c>
      <c r="D303" s="35">
        <v>1.2868651</v>
      </c>
      <c r="E303" s="21">
        <v>0</v>
      </c>
      <c r="K303" s="33"/>
      <c r="L303" s="33"/>
    </row>
    <row r="304" spans="2:12" ht="12.75">
      <c r="B304" s="1"/>
      <c r="C304" s="2">
        <v>295</v>
      </c>
      <c r="D304" s="35">
        <v>1.2235251</v>
      </c>
      <c r="E304" s="21">
        <v>0</v>
      </c>
      <c r="K304" s="33"/>
      <c r="L304" s="33"/>
    </row>
    <row r="305" spans="2:12" ht="12.75">
      <c r="B305" s="1"/>
      <c r="C305" s="2">
        <v>296</v>
      </c>
      <c r="D305" s="35">
        <v>0.99547356</v>
      </c>
      <c r="E305" s="21">
        <v>1.2</v>
      </c>
      <c r="K305" s="33"/>
      <c r="L305" s="33"/>
    </row>
    <row r="306" spans="2:12" ht="12.75">
      <c r="B306" s="1"/>
      <c r="C306" s="2">
        <v>297</v>
      </c>
      <c r="D306" s="35">
        <v>1.1821264</v>
      </c>
      <c r="E306" s="21">
        <v>0</v>
      </c>
      <c r="K306" s="33"/>
      <c r="L306" s="33"/>
    </row>
    <row r="307" spans="2:12" ht="12.75">
      <c r="B307" s="1"/>
      <c r="C307" s="2">
        <v>298</v>
      </c>
      <c r="D307" s="35">
        <v>0.80885989</v>
      </c>
      <c r="E307" s="21">
        <v>1.2</v>
      </c>
      <c r="K307" s="33"/>
      <c r="L307" s="33"/>
    </row>
    <row r="308" spans="2:12" ht="12.75">
      <c r="B308" s="1"/>
      <c r="C308" s="2">
        <v>299</v>
      </c>
      <c r="D308" s="35">
        <v>0.62920837</v>
      </c>
      <c r="E308" s="21">
        <v>0.1</v>
      </c>
      <c r="K308" s="33"/>
      <c r="L308" s="33"/>
    </row>
    <row r="309" spans="2:12" ht="12.75">
      <c r="B309" s="1"/>
      <c r="C309" s="2">
        <v>300</v>
      </c>
      <c r="D309" s="35">
        <v>0.63687131</v>
      </c>
      <c r="E309" s="21">
        <v>3.3</v>
      </c>
      <c r="K309" s="33"/>
      <c r="L309" s="33"/>
    </row>
    <row r="310" spans="2:12" ht="12.75">
      <c r="B310" s="1"/>
      <c r="C310" s="2">
        <v>301</v>
      </c>
      <c r="D310" s="35">
        <v>0.79506969</v>
      </c>
      <c r="E310" s="21">
        <v>2.1</v>
      </c>
      <c r="K310" s="33"/>
      <c r="L310" s="33"/>
    </row>
    <row r="311" spans="2:12" ht="12.75">
      <c r="B311" s="1"/>
      <c r="C311" s="2">
        <v>302</v>
      </c>
      <c r="D311" s="35">
        <v>1.0398105</v>
      </c>
      <c r="E311" s="21">
        <v>1.9</v>
      </c>
      <c r="K311" s="33"/>
      <c r="L311" s="33"/>
    </row>
    <row r="312" spans="2:12" ht="12.75">
      <c r="B312" s="1"/>
      <c r="C312" s="2">
        <v>303</v>
      </c>
      <c r="D312" s="35">
        <v>0.19210169</v>
      </c>
      <c r="E312" s="21">
        <v>0</v>
      </c>
      <c r="K312" s="33"/>
      <c r="L312" s="33"/>
    </row>
    <row r="313" spans="2:12" ht="12.75">
      <c r="B313" s="1"/>
      <c r="C313" s="2">
        <v>304</v>
      </c>
      <c r="D313" s="35">
        <v>0.58871219</v>
      </c>
      <c r="E313" s="21">
        <v>0</v>
      </c>
      <c r="K313" s="33"/>
      <c r="L313" s="33"/>
    </row>
    <row r="314" spans="2:12" ht="12.75">
      <c r="B314" s="1"/>
      <c r="C314" s="2">
        <v>305</v>
      </c>
      <c r="D314" s="35">
        <v>0.84908812</v>
      </c>
      <c r="E314" s="21">
        <v>6.7</v>
      </c>
      <c r="K314" s="33"/>
      <c r="L314" s="33"/>
    </row>
    <row r="315" spans="2:12" ht="12.75">
      <c r="B315" s="1"/>
      <c r="C315" s="2">
        <v>306</v>
      </c>
      <c r="D315" s="35">
        <v>1.7686789</v>
      </c>
      <c r="E315" s="21">
        <v>8.9</v>
      </c>
      <c r="K315" s="33"/>
      <c r="L315" s="33"/>
    </row>
    <row r="316" spans="2:12" ht="12.75">
      <c r="B316" s="1"/>
      <c r="C316" s="2">
        <v>307</v>
      </c>
      <c r="D316" s="35">
        <v>2.6315183</v>
      </c>
      <c r="E316" s="21">
        <v>17.6</v>
      </c>
      <c r="K316" s="33"/>
      <c r="L316" s="33"/>
    </row>
    <row r="317" spans="2:12" ht="12.75">
      <c r="B317" s="1"/>
      <c r="C317" s="2">
        <v>308</v>
      </c>
      <c r="D317" s="35">
        <v>2.8500107</v>
      </c>
      <c r="E317" s="21">
        <v>5.9</v>
      </c>
      <c r="K317" s="33"/>
      <c r="L317" s="33"/>
    </row>
    <row r="318" spans="2:12" ht="12.75">
      <c r="B318" s="1"/>
      <c r="C318" s="2">
        <v>309</v>
      </c>
      <c r="D318" s="35">
        <v>3.16</v>
      </c>
      <c r="E318" s="21">
        <v>0.1</v>
      </c>
      <c r="K318" s="33"/>
      <c r="L318" s="33"/>
    </row>
    <row r="319" spans="2:12" ht="12.75">
      <c r="B319" s="1"/>
      <c r="C319" s="2">
        <v>310</v>
      </c>
      <c r="D319" s="35">
        <v>2.2194231</v>
      </c>
      <c r="E319" s="21">
        <v>3.7</v>
      </c>
      <c r="K319" s="33"/>
      <c r="L319" s="33"/>
    </row>
    <row r="320" spans="2:12" ht="12.75">
      <c r="B320" s="1"/>
      <c r="C320" s="2">
        <v>311</v>
      </c>
      <c r="D320" s="35">
        <v>2.1738593</v>
      </c>
      <c r="E320" s="21">
        <v>3.6</v>
      </c>
      <c r="K320" s="33"/>
      <c r="L320" s="33"/>
    </row>
    <row r="321" spans="2:12" ht="12.75">
      <c r="B321" s="1"/>
      <c r="C321" s="2">
        <v>312</v>
      </c>
      <c r="D321" s="35">
        <v>2.171236</v>
      </c>
      <c r="E321" s="21">
        <v>0</v>
      </c>
      <c r="K321" s="33"/>
      <c r="L321" s="33"/>
    </row>
    <row r="322" spans="2:12" ht="12.75">
      <c r="B322" s="1"/>
      <c r="C322" s="2">
        <v>313</v>
      </c>
      <c r="D322" s="35">
        <v>2.004068</v>
      </c>
      <c r="E322" s="21">
        <v>0</v>
      </c>
      <c r="K322" s="33"/>
      <c r="L322" s="33"/>
    </row>
    <row r="323" spans="2:12" ht="12.75">
      <c r="B323" s="1"/>
      <c r="C323" s="2">
        <v>314</v>
      </c>
      <c r="D323" s="35">
        <v>1.7679062</v>
      </c>
      <c r="E323" s="21">
        <v>0</v>
      </c>
      <c r="K323" s="33"/>
      <c r="L323" s="33"/>
    </row>
    <row r="324" spans="2:12" ht="12.75">
      <c r="B324" s="1"/>
      <c r="C324" s="2">
        <v>315</v>
      </c>
      <c r="D324" s="35">
        <v>1.5576858</v>
      </c>
      <c r="E324" s="21">
        <v>0</v>
      </c>
      <c r="K324" s="33"/>
      <c r="L324" s="33"/>
    </row>
    <row r="325" spans="2:12" ht="12.75">
      <c r="B325" s="1"/>
      <c r="C325" s="2">
        <v>316</v>
      </c>
      <c r="D325" s="35">
        <v>1.2501485</v>
      </c>
      <c r="E325" s="21">
        <v>2.5</v>
      </c>
      <c r="K325" s="33"/>
      <c r="L325" s="33"/>
    </row>
    <row r="326" spans="2:12" ht="12.75">
      <c r="B326" s="1"/>
      <c r="C326" s="2">
        <v>317</v>
      </c>
      <c r="D326" s="35">
        <v>1.9406505</v>
      </c>
      <c r="E326" s="21">
        <v>3</v>
      </c>
      <c r="K326" s="33"/>
      <c r="L326" s="33"/>
    </row>
    <row r="327" spans="2:12" ht="12.75">
      <c r="B327" s="1"/>
      <c r="C327" s="2">
        <v>318</v>
      </c>
      <c r="D327" s="35">
        <v>1.3668015</v>
      </c>
      <c r="E327" s="21">
        <v>1.1</v>
      </c>
      <c r="K327" s="33"/>
      <c r="L327" s="33"/>
    </row>
    <row r="328" spans="2:12" ht="12.75">
      <c r="B328" s="1"/>
      <c r="C328" s="2">
        <v>319</v>
      </c>
      <c r="D328" s="35">
        <v>1.3265382</v>
      </c>
      <c r="E328" s="21">
        <v>0</v>
      </c>
      <c r="K328" s="33"/>
      <c r="L328" s="33"/>
    </row>
    <row r="329" spans="2:12" ht="12.75">
      <c r="B329" s="1"/>
      <c r="C329" s="2">
        <v>320</v>
      </c>
      <c r="D329" s="35">
        <v>0.97312906</v>
      </c>
      <c r="E329" s="21">
        <v>0</v>
      </c>
      <c r="K329" s="33"/>
      <c r="L329" s="33"/>
    </row>
    <row r="330" spans="2:12" ht="12.75">
      <c r="B330" s="1"/>
      <c r="C330" s="2">
        <v>321</v>
      </c>
      <c r="D330" s="35">
        <v>1.493095</v>
      </c>
      <c r="E330" s="21">
        <v>0</v>
      </c>
      <c r="K330" s="33"/>
      <c r="L330" s="33"/>
    </row>
    <row r="331" spans="2:12" ht="12.75">
      <c r="B331" s="1"/>
      <c r="C331" s="2">
        <v>322</v>
      </c>
      <c r="D331" s="35">
        <v>0.66844063</v>
      </c>
      <c r="E331" s="21">
        <v>2.6</v>
      </c>
      <c r="K331" s="33"/>
      <c r="L331" s="33"/>
    </row>
    <row r="332" spans="2:12" ht="12.75">
      <c r="B332" s="1"/>
      <c r="C332" s="2">
        <v>323</v>
      </c>
      <c r="D332" s="35">
        <v>0.93750452</v>
      </c>
      <c r="E332" s="21">
        <v>6.7</v>
      </c>
      <c r="K332" s="33"/>
      <c r="L332" s="33"/>
    </row>
    <row r="333" spans="2:12" ht="12.75">
      <c r="B333" s="1"/>
      <c r="C333" s="2">
        <v>324</v>
      </c>
      <c r="D333" s="35">
        <v>2.9698341</v>
      </c>
      <c r="E333" s="21">
        <v>23.2</v>
      </c>
      <c r="K333" s="33"/>
      <c r="L333" s="33"/>
    </row>
    <row r="334" spans="2:12" ht="12.75">
      <c r="B334" s="1"/>
      <c r="C334" s="2">
        <v>325</v>
      </c>
      <c r="D334" s="35">
        <v>3.9083162</v>
      </c>
      <c r="E334" s="21">
        <v>17.9</v>
      </c>
      <c r="K334" s="33"/>
      <c r="L334" s="33"/>
    </row>
    <row r="335" spans="2:12" ht="12.75">
      <c r="B335" s="1"/>
      <c r="C335" s="2">
        <v>326</v>
      </c>
      <c r="D335" s="35">
        <v>3.61</v>
      </c>
      <c r="E335" s="21">
        <v>9.6</v>
      </c>
      <c r="K335" s="33"/>
      <c r="L335" s="33"/>
    </row>
    <row r="336" spans="2:12" ht="12.75">
      <c r="B336" s="1"/>
      <c r="C336" s="2">
        <v>327</v>
      </c>
      <c r="D336" s="35">
        <v>4.2565362</v>
      </c>
      <c r="E336" s="21">
        <v>1</v>
      </c>
      <c r="K336" s="33"/>
      <c r="L336" s="33"/>
    </row>
    <row r="337" spans="2:12" ht="12.75">
      <c r="B337" s="1"/>
      <c r="C337" s="2">
        <v>328</v>
      </c>
      <c r="D337" s="35">
        <v>3.6483327</v>
      </c>
      <c r="E337" s="21">
        <v>0.4</v>
      </c>
      <c r="K337" s="33"/>
      <c r="L337" s="33"/>
    </row>
    <row r="338" spans="2:12" ht="12.75">
      <c r="B338" s="1"/>
      <c r="C338" s="2">
        <v>329</v>
      </c>
      <c r="D338" s="35">
        <v>2.3671605</v>
      </c>
      <c r="E338" s="21">
        <v>0</v>
      </c>
      <c r="K338" s="33"/>
      <c r="L338" s="33"/>
    </row>
    <row r="339" spans="2:12" ht="12.75">
      <c r="B339" s="1"/>
      <c r="C339" s="2">
        <v>330</v>
      </c>
      <c r="D339" s="35">
        <v>2.6534595</v>
      </c>
      <c r="E339" s="21">
        <v>6.4</v>
      </c>
      <c r="K339" s="33"/>
      <c r="L339" s="33"/>
    </row>
    <row r="340" spans="2:12" ht="12.75">
      <c r="B340" s="1"/>
      <c r="C340" s="2">
        <v>331</v>
      </c>
      <c r="D340" s="35">
        <v>3.28</v>
      </c>
      <c r="E340" s="21">
        <v>0</v>
      </c>
      <c r="K340" s="33"/>
      <c r="L340" s="33"/>
    </row>
    <row r="341" spans="2:12" ht="12.75">
      <c r="B341" s="1"/>
      <c r="C341" s="2">
        <v>332</v>
      </c>
      <c r="D341" s="35">
        <v>2.4082222</v>
      </c>
      <c r="E341" s="21">
        <v>0</v>
      </c>
      <c r="K341" s="33"/>
      <c r="L341" s="33"/>
    </row>
    <row r="342" spans="2:12" ht="12.75">
      <c r="B342" s="1"/>
      <c r="C342" s="2">
        <v>333</v>
      </c>
      <c r="D342" s="35">
        <v>1.9605691</v>
      </c>
      <c r="E342" s="21">
        <v>0</v>
      </c>
      <c r="K342" s="33"/>
      <c r="L342" s="33"/>
    </row>
    <row r="343" spans="2:12" ht="12.75">
      <c r="B343" s="1"/>
      <c r="C343" s="2">
        <v>334</v>
      </c>
      <c r="D343" s="35">
        <v>2.3183963</v>
      </c>
      <c r="E343" s="21">
        <v>6.4</v>
      </c>
      <c r="K343" s="33"/>
      <c r="L343" s="33"/>
    </row>
    <row r="344" spans="2:12" ht="12.75">
      <c r="B344" s="1"/>
      <c r="C344" s="2">
        <v>335</v>
      </c>
      <c r="D344" s="35">
        <v>1.9917156</v>
      </c>
      <c r="E344" s="21">
        <v>0</v>
      </c>
      <c r="K344" s="33"/>
      <c r="L344" s="33"/>
    </row>
    <row r="345" spans="2:12" ht="12.75">
      <c r="B345" s="1"/>
      <c r="C345" s="2">
        <v>336</v>
      </c>
      <c r="D345" s="35">
        <v>2.3582913</v>
      </c>
      <c r="E345" s="21">
        <v>17.4</v>
      </c>
      <c r="K345" s="33"/>
      <c r="L345" s="33"/>
    </row>
    <row r="346" spans="2:12" ht="12.75">
      <c r="B346" s="1"/>
      <c r="C346" s="2">
        <v>337</v>
      </c>
      <c r="D346" s="35">
        <v>4.9875055</v>
      </c>
      <c r="E346" s="21">
        <v>43.3</v>
      </c>
      <c r="K346" s="33"/>
      <c r="L346" s="33"/>
    </row>
    <row r="347" spans="2:12" ht="12.75">
      <c r="B347" s="1"/>
      <c r="C347" s="2">
        <v>338</v>
      </c>
      <c r="D347" s="35">
        <v>6.48</v>
      </c>
      <c r="E347" s="21">
        <v>5</v>
      </c>
      <c r="K347" s="33"/>
      <c r="L347" s="33"/>
    </row>
    <row r="348" spans="2:12" ht="12.75">
      <c r="B348" s="1"/>
      <c r="C348" s="2">
        <v>339</v>
      </c>
      <c r="D348" s="35">
        <v>5.7263074</v>
      </c>
      <c r="E348" s="21">
        <v>3.4</v>
      </c>
      <c r="K348" s="33"/>
      <c r="L348" s="33"/>
    </row>
    <row r="349" spans="2:12" ht="12.75">
      <c r="B349" s="1"/>
      <c r="C349" s="2">
        <v>340</v>
      </c>
      <c r="D349" s="35">
        <v>5.2269459</v>
      </c>
      <c r="E349" s="21">
        <v>7.5</v>
      </c>
      <c r="K349" s="33"/>
      <c r="L349" s="33"/>
    </row>
    <row r="350" spans="2:12" ht="12.75">
      <c r="B350" s="1"/>
      <c r="C350" s="2">
        <v>341</v>
      </c>
      <c r="D350" s="35">
        <v>5.0650312</v>
      </c>
      <c r="E350" s="21">
        <v>14.6</v>
      </c>
      <c r="K350" s="33"/>
      <c r="L350" s="33"/>
    </row>
    <row r="351" spans="2:12" ht="12.75">
      <c r="B351" s="1"/>
      <c r="C351" s="2">
        <v>342</v>
      </c>
      <c r="D351" s="35">
        <v>5.36</v>
      </c>
      <c r="E351" s="21">
        <v>0</v>
      </c>
      <c r="K351" s="33"/>
      <c r="L351" s="33"/>
    </row>
    <row r="352" spans="2:12" ht="12.75">
      <c r="B352" s="1"/>
      <c r="C352" s="2">
        <v>343</v>
      </c>
      <c r="D352" s="35">
        <v>4.0096154</v>
      </c>
      <c r="E352" s="21">
        <v>0</v>
      </c>
      <c r="K352" s="33"/>
      <c r="L352" s="33"/>
    </row>
    <row r="353" spans="2:12" ht="12.75">
      <c r="B353" s="1"/>
      <c r="C353" s="2">
        <v>344</v>
      </c>
      <c r="D353" s="35">
        <v>4.0693259</v>
      </c>
      <c r="E353" s="21">
        <v>0</v>
      </c>
      <c r="K353" s="33"/>
      <c r="L353" s="33"/>
    </row>
    <row r="354" spans="2:12" ht="12.75">
      <c r="B354" s="1"/>
      <c r="C354" s="2">
        <v>345</v>
      </c>
      <c r="D354" s="35">
        <v>3.3058022</v>
      </c>
      <c r="E354" s="21">
        <v>0</v>
      </c>
      <c r="K354" s="33"/>
      <c r="L354" s="33"/>
    </row>
    <row r="355" spans="2:12" ht="12.75">
      <c r="B355" s="1"/>
      <c r="C355" s="2">
        <v>346</v>
      </c>
      <c r="D355" s="35">
        <v>3.10274</v>
      </c>
      <c r="E355" s="21">
        <v>10.1</v>
      </c>
      <c r="K355" s="33"/>
      <c r="L355" s="33"/>
    </row>
    <row r="356" spans="2:12" ht="12.75">
      <c r="B356" s="1"/>
      <c r="C356" s="2">
        <v>347</v>
      </c>
      <c r="D356" s="35">
        <v>3.0528561</v>
      </c>
      <c r="E356" s="21">
        <v>1</v>
      </c>
      <c r="K356" s="33"/>
      <c r="L356" s="33"/>
    </row>
    <row r="357" spans="2:12" ht="12.75">
      <c r="B357" s="1"/>
      <c r="C357" s="2">
        <v>348</v>
      </c>
      <c r="D357" s="35">
        <v>3.38866</v>
      </c>
      <c r="E357" s="21">
        <v>4.8</v>
      </c>
      <c r="K357" s="33"/>
      <c r="L357" s="33"/>
    </row>
    <row r="358" spans="2:12" ht="12.75">
      <c r="B358" s="1"/>
      <c r="C358" s="2">
        <v>349</v>
      </c>
      <c r="D358" s="35">
        <v>2.1718481</v>
      </c>
      <c r="E358" s="21">
        <v>0</v>
      </c>
      <c r="K358" s="33"/>
      <c r="L358" s="33"/>
    </row>
    <row r="359" spans="2:12" ht="12.75">
      <c r="B359" s="1"/>
      <c r="C359" s="2">
        <v>350</v>
      </c>
      <c r="D359" s="35">
        <v>1.6600408</v>
      </c>
      <c r="E359" s="21">
        <v>0</v>
      </c>
      <c r="K359" s="33"/>
      <c r="L359" s="33"/>
    </row>
    <row r="360" spans="2:12" ht="12.75">
      <c r="B360" s="1"/>
      <c r="C360" s="2">
        <v>351</v>
      </c>
      <c r="D360" s="35">
        <v>1.8520103</v>
      </c>
      <c r="E360" s="21">
        <v>0</v>
      </c>
      <c r="K360" s="33"/>
      <c r="L360" s="33"/>
    </row>
    <row r="361" spans="2:12" ht="12.75">
      <c r="B361" s="1"/>
      <c r="C361" s="2">
        <v>352</v>
      </c>
      <c r="D361" s="35">
        <v>1.5950608</v>
      </c>
      <c r="E361" s="21">
        <v>1.1</v>
      </c>
      <c r="K361" s="33"/>
      <c r="L361" s="33"/>
    </row>
    <row r="362" spans="2:12" ht="12.75">
      <c r="B362" s="1"/>
      <c r="C362" s="2">
        <v>353</v>
      </c>
      <c r="D362" s="35">
        <v>1.4803742</v>
      </c>
      <c r="E362" s="21">
        <v>0</v>
      </c>
      <c r="K362" s="33"/>
      <c r="L362" s="33"/>
    </row>
    <row r="363" spans="2:12" ht="12.75">
      <c r="B363" s="1"/>
      <c r="C363" s="2">
        <v>354</v>
      </c>
      <c r="D363" s="35">
        <v>1.5248657</v>
      </c>
      <c r="E363" s="21">
        <v>6.7</v>
      </c>
      <c r="K363" s="33"/>
      <c r="L363" s="33"/>
    </row>
    <row r="364" spans="2:12" ht="12.75">
      <c r="B364" s="1"/>
      <c r="C364" s="2">
        <v>355</v>
      </c>
      <c r="D364" s="35">
        <v>3.1392226</v>
      </c>
      <c r="E364" s="21">
        <v>26</v>
      </c>
      <c r="K364" s="33"/>
      <c r="L364" s="33"/>
    </row>
    <row r="365" spans="2:12" ht="12.75">
      <c r="B365" s="1"/>
      <c r="C365" s="2">
        <v>356</v>
      </c>
      <c r="D365" s="35">
        <v>3.13</v>
      </c>
      <c r="E365" s="21">
        <v>0</v>
      </c>
      <c r="K365" s="33"/>
      <c r="L365" s="33"/>
    </row>
    <row r="366" spans="2:12" ht="12.75">
      <c r="B366" s="1"/>
      <c r="C366" s="2">
        <v>357</v>
      </c>
      <c r="D366" s="35">
        <v>2.8675809</v>
      </c>
      <c r="E366" s="21">
        <v>0</v>
      </c>
      <c r="K366" s="33"/>
      <c r="L366" s="33"/>
    </row>
    <row r="367" spans="2:12" ht="12.75">
      <c r="B367" s="1"/>
      <c r="C367" s="2">
        <v>358</v>
      </c>
      <c r="D367" s="35">
        <v>2.8378019</v>
      </c>
      <c r="E367" s="21">
        <v>2.4</v>
      </c>
      <c r="K367" s="33"/>
      <c r="L367" s="33"/>
    </row>
    <row r="368" spans="2:12" ht="12.75">
      <c r="B368" s="1"/>
      <c r="C368" s="2">
        <v>359</v>
      </c>
      <c r="D368" s="35">
        <v>2.0357389</v>
      </c>
      <c r="E368" s="21">
        <v>0</v>
      </c>
      <c r="K368" s="33"/>
      <c r="L368" s="33"/>
    </row>
    <row r="369" spans="2:12" ht="12.75">
      <c r="B369" s="1"/>
      <c r="C369" s="2">
        <v>360</v>
      </c>
      <c r="D369" s="35">
        <v>2.0926232</v>
      </c>
      <c r="E369" s="21">
        <v>0</v>
      </c>
      <c r="K369" s="33"/>
      <c r="L369" s="33"/>
    </row>
    <row r="370" spans="2:12" ht="12.75">
      <c r="B370" s="1"/>
      <c r="C370" s="2">
        <v>361</v>
      </c>
      <c r="D370" s="35">
        <v>1.5502874</v>
      </c>
      <c r="E370" s="21">
        <v>0.1</v>
      </c>
      <c r="K370" s="33"/>
      <c r="L370" s="33"/>
    </row>
    <row r="371" spans="2:12" ht="12.75">
      <c r="B371" s="1"/>
      <c r="C371" s="2">
        <v>362</v>
      </c>
      <c r="D371" s="35">
        <v>1.6900305</v>
      </c>
      <c r="E371" s="21">
        <v>0</v>
      </c>
      <c r="K371" s="33"/>
      <c r="L371" s="33"/>
    </row>
    <row r="372" spans="2:12" ht="12.75">
      <c r="B372" s="1"/>
      <c r="C372" s="2">
        <v>363</v>
      </c>
      <c r="D372" s="35">
        <v>1.4713559</v>
      </c>
      <c r="E372" s="21">
        <v>0</v>
      </c>
      <c r="K372" s="33"/>
      <c r="L372" s="33"/>
    </row>
    <row r="373" spans="2:12" ht="12.75">
      <c r="B373" s="1"/>
      <c r="C373" s="2">
        <v>364</v>
      </c>
      <c r="D373" s="35">
        <v>0.98882885</v>
      </c>
      <c r="E373" s="21">
        <v>0</v>
      </c>
      <c r="K373" s="33"/>
      <c r="L373" s="33"/>
    </row>
    <row r="374" spans="2:12" ht="12.75">
      <c r="B374" s="1"/>
      <c r="C374" s="2">
        <v>365</v>
      </c>
      <c r="D374" s="35">
        <v>1.3557331</v>
      </c>
      <c r="E374" s="21">
        <v>0</v>
      </c>
      <c r="K374" s="33"/>
      <c r="L374" s="33"/>
    </row>
    <row r="375" spans="2:5" ht="12.75">
      <c r="B375" s="1"/>
      <c r="C375" s="2">
        <v>366</v>
      </c>
      <c r="D375" s="35">
        <v>1.5463173</v>
      </c>
      <c r="E375" s="21">
        <v>6.5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75"/>
  <sheetViews>
    <sheetView workbookViewId="0" topLeftCell="G4">
      <pane xSplit="11340" ySplit="10245" topLeftCell="U372" activePane="topLeft" state="split"/>
      <selection pane="topLeft" activeCell="J30" sqref="J30"/>
      <selection pane="topRight" activeCell="AE12" sqref="AE12"/>
      <selection pane="bottomLeft" activeCell="M378" sqref="M378"/>
      <selection pane="bottomRight" activeCell="Y376" sqref="Y376"/>
    </sheetView>
  </sheetViews>
  <sheetFormatPr defaultColWidth="9.140625" defaultRowHeight="12.75"/>
  <cols>
    <col min="2" max="3" width="13.7109375" style="0" customWidth="1"/>
    <col min="4" max="4" width="15.28125" style="0" customWidth="1"/>
    <col min="5" max="5" width="7.7109375" style="0" customWidth="1"/>
    <col min="6" max="6" width="4.140625" style="0" customWidth="1"/>
    <col min="7" max="7" width="4.140625" style="14" customWidth="1"/>
    <col min="8" max="8" width="4.140625" style="0" customWidth="1"/>
    <col min="10" max="10" width="8.7109375" style="0" customWidth="1"/>
    <col min="12" max="12" width="8.00390625" style="0" customWidth="1"/>
    <col min="13" max="13" width="11.7109375" style="6" customWidth="1"/>
    <col min="14" max="14" width="9.28125" style="21" bestFit="1" customWidth="1"/>
    <col min="15" max="15" width="11.57421875" style="21" bestFit="1" customWidth="1"/>
    <col min="16" max="16" width="13.140625" style="21" customWidth="1"/>
    <col min="17" max="17" width="12.140625" style="47" customWidth="1"/>
    <col min="18" max="18" width="9.8515625" style="47" customWidth="1"/>
  </cols>
  <sheetData>
    <row r="1" spans="1:18" ht="12.75">
      <c r="A1" s="31"/>
      <c r="D1" s="31"/>
      <c r="E1" s="31"/>
      <c r="F1" s="31"/>
      <c r="G1" s="31"/>
      <c r="H1" s="31"/>
      <c r="I1" s="31"/>
      <c r="J1" s="31"/>
      <c r="K1" s="31"/>
      <c r="L1" s="31"/>
      <c r="M1" s="38"/>
      <c r="N1" s="31"/>
      <c r="O1" s="31"/>
      <c r="P1" s="31"/>
      <c r="Q1" s="46"/>
      <c r="R1" s="46"/>
    </row>
    <row r="2" spans="2:9" ht="20.25">
      <c r="B2" s="4"/>
      <c r="C2" s="4" t="s">
        <v>11</v>
      </c>
      <c r="D2" s="5"/>
      <c r="E2" s="2"/>
      <c r="I2" s="4" t="s">
        <v>23</v>
      </c>
    </row>
    <row r="3" spans="2:5" ht="12.75">
      <c r="B3" s="6"/>
      <c r="C3" s="6"/>
      <c r="D3" s="6"/>
      <c r="E3" s="2"/>
    </row>
    <row r="4" spans="2:5" ht="12.75">
      <c r="B4" s="6"/>
      <c r="C4" s="6"/>
      <c r="D4" s="6"/>
      <c r="E4" s="2"/>
    </row>
    <row r="5" spans="2:5" ht="12.75">
      <c r="B5" s="6"/>
      <c r="C5" s="6"/>
      <c r="D5" s="6"/>
      <c r="E5" s="2"/>
    </row>
    <row r="6" spans="2:5" ht="12.75">
      <c r="B6" s="8"/>
      <c r="C6" s="41"/>
      <c r="D6" s="3"/>
      <c r="E6" s="6"/>
    </row>
    <row r="7" spans="17:18" ht="13.5" thickBot="1">
      <c r="Q7" s="69" t="s">
        <v>46</v>
      </c>
      <c r="R7" s="48"/>
    </row>
    <row r="8" spans="2:18" s="11" customFormat="1" ht="34.5" customHeight="1" thickBot="1">
      <c r="B8" s="7"/>
      <c r="C8" s="7" t="s">
        <v>8</v>
      </c>
      <c r="D8" s="10" t="s">
        <v>36</v>
      </c>
      <c r="E8" s="10" t="s">
        <v>0</v>
      </c>
      <c r="G8" s="15"/>
      <c r="I8"/>
      <c r="J8"/>
      <c r="K8"/>
      <c r="L8" s="9" t="s">
        <v>1</v>
      </c>
      <c r="M8" s="39" t="s">
        <v>13</v>
      </c>
      <c r="N8" s="17" t="s">
        <v>5</v>
      </c>
      <c r="O8" s="39" t="s">
        <v>50</v>
      </c>
      <c r="P8" s="10" t="s">
        <v>35</v>
      </c>
      <c r="Q8" s="52">
        <f>1-(SUM(Q10:Q375)/SUM(R10:R375))</f>
        <v>0.9582479474425717</v>
      </c>
      <c r="R8" s="51">
        <v>0.96</v>
      </c>
    </row>
    <row r="9" spans="2:18" s="18" customFormat="1" ht="22.5" customHeight="1" thickBot="1">
      <c r="B9" s="40"/>
      <c r="C9" s="40" t="s">
        <v>9</v>
      </c>
      <c r="D9" s="40" t="s">
        <v>10</v>
      </c>
      <c r="E9" s="40" t="s">
        <v>10</v>
      </c>
      <c r="G9" s="49"/>
      <c r="L9" s="40" t="s">
        <v>9</v>
      </c>
      <c r="M9" s="40" t="s">
        <v>10</v>
      </c>
      <c r="N9" s="49" t="s">
        <v>6</v>
      </c>
      <c r="O9" s="40" t="s">
        <v>10</v>
      </c>
      <c r="P9" s="53" t="s">
        <v>10</v>
      </c>
      <c r="Q9" s="54" t="s">
        <v>30</v>
      </c>
      <c r="R9" s="50"/>
    </row>
    <row r="10" spans="2:18" ht="12.75">
      <c r="B10" s="2"/>
      <c r="C10" s="2">
        <v>1</v>
      </c>
      <c r="D10" s="3">
        <f>Données!D10</f>
        <v>2</v>
      </c>
      <c r="E10" s="3">
        <f>Données!E10</f>
        <v>0</v>
      </c>
      <c r="G10" s="16"/>
      <c r="I10" s="17"/>
      <c r="J10" s="17"/>
      <c r="K10" s="17"/>
      <c r="L10" s="2">
        <v>1</v>
      </c>
      <c r="M10" s="57">
        <f>(1-$J$17-$J$18)*E10</f>
        <v>0</v>
      </c>
      <c r="N10" s="32">
        <f>J15</f>
        <v>45.44888939604955</v>
      </c>
      <c r="P10" s="7"/>
      <c r="Q10" s="58">
        <f>(P10-D10)^2</f>
        <v>4</v>
      </c>
      <c r="R10" s="59">
        <f>(D10-AVERAGE($D$10:$D$375))^2</f>
        <v>0.587028084345859</v>
      </c>
    </row>
    <row r="11" spans="2:18" ht="13.5" thickBot="1">
      <c r="B11" s="2"/>
      <c r="C11" s="2">
        <v>2</v>
      </c>
      <c r="D11" s="3">
        <f>Données!D11</f>
        <v>6.687915</v>
      </c>
      <c r="E11" s="3">
        <f>Données!E11</f>
        <v>0</v>
      </c>
      <c r="G11" s="16"/>
      <c r="I11" s="19"/>
      <c r="J11" s="20"/>
      <c r="K11" s="21"/>
      <c r="L11" s="2">
        <v>2</v>
      </c>
      <c r="M11" s="57">
        <f aca="true" t="shared" si="0" ref="M11:M74">(1-$J$17-$J$18)*E11</f>
        <v>0</v>
      </c>
      <c r="N11" s="55">
        <f aca="true" t="shared" si="1" ref="N11:N74">N10+$J$17*E11-$J$19*N10</f>
        <v>38.8323655938072</v>
      </c>
      <c r="O11" s="56">
        <f>$J$19*N10</f>
        <v>6.616523802242352</v>
      </c>
      <c r="P11" s="36">
        <f>O11+M11</f>
        <v>6.616523802242352</v>
      </c>
      <c r="Q11" s="60">
        <f aca="true" t="shared" si="2" ref="Q11:Q74">(P11-D11)^2</f>
        <v>0.005096703117271702</v>
      </c>
      <c r="R11" s="61">
        <f aca="true" t="shared" si="3" ref="R11:R74">(D11-AVERAGE($D$10:$D$375))^2</f>
        <v>15.38002439014246</v>
      </c>
    </row>
    <row r="12" spans="2:18" ht="12.75" customHeight="1">
      <c r="B12" s="2"/>
      <c r="C12" s="2">
        <v>3</v>
      </c>
      <c r="D12" s="3">
        <f>Données!D12</f>
        <v>5.4884135</v>
      </c>
      <c r="E12" s="3">
        <f>Données!E12</f>
        <v>1.7</v>
      </c>
      <c r="F12" s="13"/>
      <c r="G12" s="16"/>
      <c r="I12" s="94" t="s">
        <v>28</v>
      </c>
      <c r="J12" s="83"/>
      <c r="K12" s="84"/>
      <c r="L12" s="2">
        <v>3</v>
      </c>
      <c r="M12" s="57">
        <f t="shared" si="0"/>
        <v>0.08664453284693867</v>
      </c>
      <c r="N12" s="55">
        <f t="shared" si="1"/>
        <v>34.08776659906131</v>
      </c>
      <c r="O12" s="56">
        <f aca="true" t="shared" si="4" ref="O12:O75">$J$19*N11</f>
        <v>5.6532794236141495</v>
      </c>
      <c r="P12" s="36">
        <f aca="true" t="shared" si="5" ref="P12:P19">O12+M12</f>
        <v>5.739923956461088</v>
      </c>
      <c r="Q12" s="60">
        <f t="shared" si="2"/>
        <v>0.06325750970926493</v>
      </c>
      <c r="R12" s="61">
        <f t="shared" si="3"/>
        <v>7.410568403245722</v>
      </c>
    </row>
    <row r="13" spans="2:18" ht="12.75">
      <c r="B13" s="2"/>
      <c r="C13" s="2">
        <v>4</v>
      </c>
      <c r="D13" s="3">
        <f>Données!D13</f>
        <v>4.5921603</v>
      </c>
      <c r="E13" s="3">
        <f>Données!E13</f>
        <v>0</v>
      </c>
      <c r="G13" s="16"/>
      <c r="I13" s="85"/>
      <c r="J13" s="96" t="s">
        <v>47</v>
      </c>
      <c r="K13" s="95"/>
      <c r="L13" s="2">
        <v>4</v>
      </c>
      <c r="M13" s="57">
        <f t="shared" si="0"/>
        <v>0</v>
      </c>
      <c r="N13" s="55">
        <f t="shared" si="1"/>
        <v>29.12521367279387</v>
      </c>
      <c r="O13" s="56">
        <f t="shared" si="4"/>
        <v>4.962552926267441</v>
      </c>
      <c r="P13" s="36">
        <f t="shared" si="5"/>
        <v>4.962552926267441</v>
      </c>
      <c r="Q13" s="60">
        <f t="shared" si="2"/>
        <v>0.13719069759329244</v>
      </c>
      <c r="R13" s="61">
        <f t="shared" si="3"/>
        <v>3.3342128931399224</v>
      </c>
    </row>
    <row r="14" spans="2:18" ht="12.75">
      <c r="B14" s="2"/>
      <c r="C14" s="2">
        <v>5</v>
      </c>
      <c r="D14" s="3">
        <f>Données!D14</f>
        <v>4.9275012</v>
      </c>
      <c r="E14" s="3">
        <f>Données!E14</f>
        <v>12.3</v>
      </c>
      <c r="G14" s="16"/>
      <c r="I14" s="85"/>
      <c r="K14" s="86"/>
      <c r="L14" s="2">
        <v>5</v>
      </c>
      <c r="M14" s="57">
        <f t="shared" si="0"/>
        <v>0.6268986788337327</v>
      </c>
      <c r="N14" s="55">
        <f t="shared" si="1"/>
        <v>31.459687496229673</v>
      </c>
      <c r="O14" s="56">
        <f t="shared" si="4"/>
        <v>4.240096338375769</v>
      </c>
      <c r="P14" s="36">
        <f t="shared" si="5"/>
        <v>4.866995017209502</v>
      </c>
      <c r="Q14" s="60">
        <f t="shared" si="2"/>
        <v>0.0036609981558772126</v>
      </c>
      <c r="R14" s="61">
        <f t="shared" si="3"/>
        <v>4.671319789661283</v>
      </c>
    </row>
    <row r="15" spans="2:18" ht="12.75">
      <c r="B15" s="2"/>
      <c r="C15" s="2">
        <v>6</v>
      </c>
      <c r="D15" s="3">
        <f>Données!D15</f>
        <v>4.697646</v>
      </c>
      <c r="E15" s="3">
        <f>Données!E15</f>
        <v>0</v>
      </c>
      <c r="G15" s="16"/>
      <c r="I15" s="87" t="s">
        <v>34</v>
      </c>
      <c r="J15" s="101">
        <v>45.44888939604955</v>
      </c>
      <c r="K15" s="86" t="s">
        <v>7</v>
      </c>
      <c r="L15" s="2">
        <v>6</v>
      </c>
      <c r="M15" s="57">
        <f t="shared" si="0"/>
        <v>0</v>
      </c>
      <c r="N15" s="55">
        <f t="shared" si="1"/>
        <v>26.87973463278297</v>
      </c>
      <c r="O15" s="56">
        <f t="shared" si="4"/>
        <v>4.579952863446705</v>
      </c>
      <c r="P15" s="36">
        <f t="shared" si="5"/>
        <v>4.579952863446705</v>
      </c>
      <c r="Q15" s="60">
        <f t="shared" si="2"/>
        <v>0.01385167439175253</v>
      </c>
      <c r="R15" s="61">
        <f t="shared" si="3"/>
        <v>3.730570256824035</v>
      </c>
    </row>
    <row r="16" spans="2:18" ht="12.75">
      <c r="B16" s="2"/>
      <c r="C16" s="2">
        <v>7</v>
      </c>
      <c r="D16" s="3">
        <f>Données!D16</f>
        <v>4.6130577</v>
      </c>
      <c r="E16" s="3">
        <f>Données!E16</f>
        <v>8</v>
      </c>
      <c r="G16" s="16"/>
      <c r="I16" s="88"/>
      <c r="J16" s="97"/>
      <c r="K16" s="89"/>
      <c r="L16" s="2">
        <v>7</v>
      </c>
      <c r="M16" s="57">
        <f t="shared" si="0"/>
        <v>0.4077389781032408</v>
      </c>
      <c r="N16" s="55">
        <f t="shared" si="1"/>
        <v>27.242682007732125</v>
      </c>
      <c r="O16" s="56">
        <f t="shared" si="4"/>
        <v>3.9131958197250354</v>
      </c>
      <c r="P16" s="36">
        <f t="shared" si="5"/>
        <v>4.320934797828276</v>
      </c>
      <c r="Q16" s="60">
        <f t="shared" si="2"/>
        <v>0.08533578997323062</v>
      </c>
      <c r="R16" s="61">
        <f t="shared" si="3"/>
        <v>3.4109661770456867</v>
      </c>
    </row>
    <row r="17" spans="2:18" ht="12.75">
      <c r="B17" s="2"/>
      <c r="C17" s="2">
        <v>8</v>
      </c>
      <c r="D17" s="3">
        <f>Données!D17</f>
        <v>4.0795915</v>
      </c>
      <c r="E17" s="3">
        <f>Données!E17</f>
        <v>0</v>
      </c>
      <c r="G17" s="16"/>
      <c r="I17" s="90" t="s">
        <v>31</v>
      </c>
      <c r="J17" s="98">
        <v>0.534517899334274</v>
      </c>
      <c r="K17" s="91" t="s">
        <v>3</v>
      </c>
      <c r="L17" s="2">
        <v>8</v>
      </c>
      <c r="M17" s="57">
        <f t="shared" si="0"/>
        <v>0</v>
      </c>
      <c r="N17" s="55">
        <f t="shared" si="1"/>
        <v>23.276647714345263</v>
      </c>
      <c r="O17" s="56">
        <f t="shared" si="4"/>
        <v>3.9660342933868624</v>
      </c>
      <c r="P17" s="36">
        <f t="shared" si="5"/>
        <v>3.9660342933868624</v>
      </c>
      <c r="Q17" s="60">
        <f t="shared" si="2"/>
        <v>0.012895239173778876</v>
      </c>
      <c r="R17" s="61">
        <f t="shared" si="3"/>
        <v>1.7250561248191452</v>
      </c>
    </row>
    <row r="18" spans="2:18" ht="12.75">
      <c r="B18" s="2"/>
      <c r="C18" s="2">
        <v>9</v>
      </c>
      <c r="D18" s="3">
        <f>Données!D18</f>
        <v>3.4747587</v>
      </c>
      <c r="E18" s="3">
        <f>Données!E18</f>
        <v>0</v>
      </c>
      <c r="G18" s="16"/>
      <c r="I18" s="90" t="s">
        <v>32</v>
      </c>
      <c r="J18" s="98">
        <v>0.41451472840282094</v>
      </c>
      <c r="K18" s="91" t="s">
        <v>3</v>
      </c>
      <c r="L18" s="2">
        <v>9</v>
      </c>
      <c r="M18" s="57">
        <f t="shared" si="0"/>
        <v>0</v>
      </c>
      <c r="N18" s="55">
        <f t="shared" si="1"/>
        <v>19.88799519312959</v>
      </c>
      <c r="O18" s="56">
        <f t="shared" si="4"/>
        <v>3.38865252121567</v>
      </c>
      <c r="P18" s="36">
        <f t="shared" si="5"/>
        <v>3.38865252121567</v>
      </c>
      <c r="Q18" s="60">
        <f t="shared" si="2"/>
        <v>0.007414274024839006</v>
      </c>
      <c r="R18" s="61">
        <f t="shared" si="3"/>
        <v>0.502087203388136</v>
      </c>
    </row>
    <row r="19" spans="2:18" ht="13.5" thickBot="1">
      <c r="B19" s="2"/>
      <c r="C19" s="2">
        <v>10</v>
      </c>
      <c r="D19" s="3">
        <f>Données!D19</f>
        <v>2.6702577</v>
      </c>
      <c r="E19" s="3">
        <f>Données!E19</f>
        <v>0</v>
      </c>
      <c r="G19" s="16"/>
      <c r="I19" s="92" t="s">
        <v>33</v>
      </c>
      <c r="J19" s="99">
        <v>0.1455816388511677</v>
      </c>
      <c r="K19" s="93" t="s">
        <v>3</v>
      </c>
      <c r="L19" s="2">
        <v>10</v>
      </c>
      <c r="M19" s="57">
        <f t="shared" si="0"/>
        <v>0</v>
      </c>
      <c r="N19" s="55">
        <f t="shared" si="1"/>
        <v>16.99266825944964</v>
      </c>
      <c r="O19" s="56">
        <f t="shared" si="4"/>
        <v>2.8953269336799514</v>
      </c>
      <c r="P19" s="36">
        <f t="shared" si="5"/>
        <v>2.8953269336799514</v>
      </c>
      <c r="Q19" s="60">
        <f t="shared" si="2"/>
        <v>0.05065615994928055</v>
      </c>
      <c r="R19" s="61">
        <f t="shared" si="3"/>
        <v>0.009200623410663127</v>
      </c>
    </row>
    <row r="20" spans="2:18" ht="12.75">
      <c r="B20" s="2"/>
      <c r="C20" s="2">
        <v>11</v>
      </c>
      <c r="D20" s="3">
        <f>Données!D20</f>
        <v>3.2537683</v>
      </c>
      <c r="E20" s="3">
        <f>Données!E20</f>
        <v>14.9</v>
      </c>
      <c r="G20" s="16"/>
      <c r="J20" s="100"/>
      <c r="L20" s="2">
        <v>11</v>
      </c>
      <c r="M20" s="57">
        <f t="shared" si="0"/>
        <v>0.759413846717286</v>
      </c>
      <c r="N20" s="55">
        <f t="shared" si="1"/>
        <v>22.483164465865425</v>
      </c>
      <c r="O20" s="56">
        <f t="shared" si="4"/>
        <v>2.473820493664898</v>
      </c>
      <c r="P20" s="36">
        <f aca="true" t="shared" si="6" ref="P20:P83">O20+M20</f>
        <v>3.233234340382184</v>
      </c>
      <c r="Q20" s="60">
        <f t="shared" si="2"/>
        <v>0.00042164349758608955</v>
      </c>
      <c r="R20" s="61">
        <f t="shared" si="3"/>
        <v>0.23774471007025458</v>
      </c>
    </row>
    <row r="21" spans="2:18" ht="12.75">
      <c r="B21" s="2"/>
      <c r="C21" s="2">
        <v>12</v>
      </c>
      <c r="D21" s="3">
        <f>Données!D21</f>
        <v>3.1472318</v>
      </c>
      <c r="E21" s="3">
        <f>Données!E21</f>
        <v>0</v>
      </c>
      <c r="G21" s="16"/>
      <c r="J21" s="6"/>
      <c r="L21" s="2">
        <v>12</v>
      </c>
      <c r="M21" s="57">
        <f t="shared" si="0"/>
        <v>0</v>
      </c>
      <c r="N21" s="55">
        <f t="shared" si="1"/>
        <v>19.210028536364398</v>
      </c>
      <c r="O21" s="56">
        <f t="shared" si="4"/>
        <v>3.273135929501027</v>
      </c>
      <c r="P21" s="36">
        <f t="shared" si="6"/>
        <v>3.273135929501027</v>
      </c>
      <c r="Q21" s="60">
        <f t="shared" si="2"/>
        <v>0.015851849825411386</v>
      </c>
      <c r="R21" s="61">
        <f t="shared" si="3"/>
        <v>0.14520231845487427</v>
      </c>
    </row>
    <row r="22" spans="2:18" ht="13.5" thickBot="1">
      <c r="B22" s="2"/>
      <c r="C22" s="2">
        <v>13</v>
      </c>
      <c r="D22" s="3">
        <f>Données!D22</f>
        <v>3.4706798</v>
      </c>
      <c r="E22" s="3">
        <f>Données!E22</f>
        <v>8</v>
      </c>
      <c r="G22" s="16"/>
      <c r="K22" s="22"/>
      <c r="L22" s="2">
        <v>13</v>
      </c>
      <c r="M22" s="57">
        <f t="shared" si="0"/>
        <v>0.4077389781032408</v>
      </c>
      <c r="N22" s="55">
        <f t="shared" si="1"/>
        <v>20.68954429433696</v>
      </c>
      <c r="O22" s="56">
        <f t="shared" si="4"/>
        <v>2.7966274367016273</v>
      </c>
      <c r="P22" s="36">
        <f t="shared" si="6"/>
        <v>3.204366414804868</v>
      </c>
      <c r="Q22" s="60">
        <f t="shared" si="2"/>
        <v>0.07092281913409076</v>
      </c>
      <c r="R22" s="61">
        <f t="shared" si="3"/>
        <v>0.49632337775394714</v>
      </c>
    </row>
    <row r="23" spans="2:18" ht="12.75">
      <c r="B23" s="2"/>
      <c r="C23" s="2">
        <v>14</v>
      </c>
      <c r="D23" s="3">
        <f>Données!D23</f>
        <v>3.5824951</v>
      </c>
      <c r="E23" s="3">
        <f>Données!E23</f>
        <v>4.4</v>
      </c>
      <c r="G23" s="16"/>
      <c r="I23" s="70" t="s">
        <v>38</v>
      </c>
      <c r="J23" s="71"/>
      <c r="K23" s="72"/>
      <c r="L23" s="2">
        <v>14</v>
      </c>
      <c r="M23" s="57">
        <f t="shared" si="0"/>
        <v>0.22425643795678243</v>
      </c>
      <c r="N23" s="55">
        <f t="shared" si="1"/>
        <v>20.02940528595437</v>
      </c>
      <c r="O23" s="56">
        <f t="shared" si="4"/>
        <v>3.012017765453401</v>
      </c>
      <c r="P23" s="36">
        <f t="shared" si="6"/>
        <v>3.2362742034101832</v>
      </c>
      <c r="Q23" s="60">
        <f t="shared" si="2"/>
        <v>0.11986890923545662</v>
      </c>
      <c r="R23" s="61">
        <f t="shared" si="3"/>
        <v>0.6663742931913088</v>
      </c>
    </row>
    <row r="24" spans="2:18" ht="12.75">
      <c r="B24" s="2"/>
      <c r="C24" s="2">
        <v>15</v>
      </c>
      <c r="D24" s="3">
        <f>Données!D24</f>
        <v>2.951521</v>
      </c>
      <c r="E24" s="3">
        <f>Données!E24</f>
        <v>0</v>
      </c>
      <c r="G24" s="16"/>
      <c r="I24" s="73"/>
      <c r="J24" s="80" t="s">
        <v>40</v>
      </c>
      <c r="K24" s="74"/>
      <c r="L24" s="2">
        <v>15</v>
      </c>
      <c r="M24" s="57">
        <f t="shared" si="0"/>
        <v>0</v>
      </c>
      <c r="N24" s="55">
        <f t="shared" si="1"/>
        <v>17.113491639210892</v>
      </c>
      <c r="O24" s="56">
        <f t="shared" si="4"/>
        <v>2.915913646743478</v>
      </c>
      <c r="P24" s="36">
        <f t="shared" si="6"/>
        <v>2.915913646743478</v>
      </c>
      <c r="Q24" s="60">
        <f t="shared" si="2"/>
        <v>0.0012678836059347464</v>
      </c>
      <c r="R24" s="61">
        <f t="shared" si="3"/>
        <v>0.034352183276528864</v>
      </c>
    </row>
    <row r="25" spans="2:18" ht="12.75">
      <c r="B25" s="2"/>
      <c r="C25" s="2">
        <v>16</v>
      </c>
      <c r="D25" s="3">
        <f>Données!D25</f>
        <v>3.0609991</v>
      </c>
      <c r="E25" s="3">
        <f>Données!E25</f>
        <v>0</v>
      </c>
      <c r="G25" s="16"/>
      <c r="I25" s="73"/>
      <c r="J25" s="81" t="s">
        <v>39</v>
      </c>
      <c r="K25" s="75"/>
      <c r="L25" s="2">
        <v>16</v>
      </c>
      <c r="M25" s="57">
        <f t="shared" si="0"/>
        <v>0</v>
      </c>
      <c r="N25" s="55">
        <f t="shared" si="1"/>
        <v>14.622081479908815</v>
      </c>
      <c r="O25" s="56">
        <f t="shared" si="4"/>
        <v>2.491410159302078</v>
      </c>
      <c r="P25" s="36">
        <f t="shared" si="6"/>
        <v>2.491410159302078</v>
      </c>
      <c r="Q25" s="60">
        <f t="shared" si="2"/>
        <v>0.32443156136538115</v>
      </c>
      <c r="R25" s="61">
        <f t="shared" si="3"/>
        <v>0.08691972855844889</v>
      </c>
    </row>
    <row r="26" spans="2:18" ht="12.75">
      <c r="B26" s="2"/>
      <c r="C26" s="2">
        <v>17</v>
      </c>
      <c r="D26" s="3">
        <f>Données!D26</f>
        <v>2.5146976</v>
      </c>
      <c r="E26" s="3">
        <f>Données!E26</f>
        <v>0</v>
      </c>
      <c r="G26" s="16"/>
      <c r="I26" s="76"/>
      <c r="J26" s="80" t="s">
        <v>41</v>
      </c>
      <c r="K26" s="77"/>
      <c r="L26" s="2">
        <v>17</v>
      </c>
      <c r="M26" s="57">
        <f t="shared" si="0"/>
        <v>0</v>
      </c>
      <c r="N26" s="55">
        <f t="shared" si="1"/>
        <v>12.493374894648381</v>
      </c>
      <c r="O26" s="56">
        <f t="shared" si="4"/>
        <v>2.1287065852604328</v>
      </c>
      <c r="P26" s="36">
        <f t="shared" si="6"/>
        <v>2.1287065852604328</v>
      </c>
      <c r="Q26" s="60">
        <f t="shared" si="2"/>
        <v>0.14898906345968072</v>
      </c>
      <c r="R26" s="61">
        <f t="shared" si="3"/>
        <v>0.06324218042325187</v>
      </c>
    </row>
    <row r="27" spans="2:18" ht="13.5" thickBot="1">
      <c r="B27" s="2"/>
      <c r="C27" s="2">
        <v>18</v>
      </c>
      <c r="D27" s="3">
        <f>Données!D27</f>
        <v>1.5355594</v>
      </c>
      <c r="E27" s="3">
        <f>Données!E27</f>
        <v>0</v>
      </c>
      <c r="G27" s="16"/>
      <c r="I27" s="78"/>
      <c r="J27" s="82" t="s">
        <v>42</v>
      </c>
      <c r="K27" s="79"/>
      <c r="L27" s="2">
        <v>18</v>
      </c>
      <c r="M27" s="57">
        <f t="shared" si="0"/>
        <v>0</v>
      </c>
      <c r="N27" s="55">
        <f t="shared" si="1"/>
        <v>10.674568902703435</v>
      </c>
      <c r="O27" s="56">
        <f t="shared" si="4"/>
        <v>1.818805991944946</v>
      </c>
      <c r="P27" s="36">
        <f t="shared" si="6"/>
        <v>1.818805991944946</v>
      </c>
      <c r="Q27" s="60">
        <f t="shared" si="2"/>
        <v>0.08022863184842678</v>
      </c>
      <c r="R27" s="61">
        <f t="shared" si="3"/>
        <v>1.5144211053499887</v>
      </c>
    </row>
    <row r="28" spans="2:18" ht="12.75">
      <c r="B28" s="2"/>
      <c r="C28" s="2">
        <v>19</v>
      </c>
      <c r="D28" s="3">
        <f>Données!D28</f>
        <v>1.5133635</v>
      </c>
      <c r="E28" s="3">
        <f>Données!E28</f>
        <v>0</v>
      </c>
      <c r="G28" s="16"/>
      <c r="L28" s="2">
        <v>19</v>
      </c>
      <c r="M28" s="57">
        <f t="shared" si="0"/>
        <v>0</v>
      </c>
      <c r="N28" s="55">
        <f t="shared" si="1"/>
        <v>9.120547667818158</v>
      </c>
      <c r="O28" s="56">
        <f t="shared" si="4"/>
        <v>1.5540212348852769</v>
      </c>
      <c r="P28" s="36">
        <f t="shared" si="6"/>
        <v>1.5540212348852769</v>
      </c>
      <c r="Q28" s="60">
        <f t="shared" si="2"/>
        <v>0.0016530514060014538</v>
      </c>
      <c r="R28" s="61">
        <f t="shared" si="3"/>
        <v>1.5695431194569998</v>
      </c>
    </row>
    <row r="29" spans="2:18" ht="12.75">
      <c r="B29" s="2"/>
      <c r="C29" s="2">
        <v>20</v>
      </c>
      <c r="D29" s="3">
        <f>Données!D29</f>
        <v>1.514559</v>
      </c>
      <c r="E29" s="3">
        <f>Données!E29</f>
        <v>0</v>
      </c>
      <c r="G29" s="16"/>
      <c r="I29" s="23"/>
      <c r="J29" s="24"/>
      <c r="L29" s="2">
        <v>20</v>
      </c>
      <c r="M29" s="57">
        <f t="shared" si="0"/>
        <v>0</v>
      </c>
      <c r="N29" s="55">
        <f t="shared" si="1"/>
        <v>7.792763391116996</v>
      </c>
      <c r="O29" s="56">
        <f t="shared" si="4"/>
        <v>1.327784276701163</v>
      </c>
      <c r="P29" s="36">
        <f t="shared" si="6"/>
        <v>1.327784276701163</v>
      </c>
      <c r="Q29" s="60">
        <f t="shared" si="2"/>
        <v>0.034884797263357144</v>
      </c>
      <c r="R29" s="61">
        <f t="shared" si="3"/>
        <v>1.5665490702115779</v>
      </c>
    </row>
    <row r="30" spans="2:18" ht="12.75">
      <c r="B30" s="2"/>
      <c r="C30" s="2">
        <v>21</v>
      </c>
      <c r="D30" s="3">
        <f>Données!D30</f>
        <v>1.8313152</v>
      </c>
      <c r="E30" s="3">
        <f>Données!E30</f>
        <v>12.3</v>
      </c>
      <c r="G30" s="16"/>
      <c r="I30" s="23"/>
      <c r="J30" s="23"/>
      <c r="L30" s="2">
        <v>21</v>
      </c>
      <c r="M30" s="57">
        <f t="shared" si="0"/>
        <v>0.6268986788337327</v>
      </c>
      <c r="N30" s="55">
        <f t="shared" si="1"/>
        <v>13.23285028727037</v>
      </c>
      <c r="O30" s="56">
        <f t="shared" si="4"/>
        <v>1.1344832656581954</v>
      </c>
      <c r="P30" s="36">
        <f t="shared" si="6"/>
        <v>1.761381944491928</v>
      </c>
      <c r="Q30" s="60">
        <f t="shared" si="2"/>
        <v>0.00489066022595726</v>
      </c>
      <c r="R30" s="61">
        <f t="shared" si="3"/>
        <v>0.8739676698457729</v>
      </c>
    </row>
    <row r="31" spans="2:18" ht="12.75">
      <c r="B31" s="2"/>
      <c r="C31" s="2">
        <v>22</v>
      </c>
      <c r="D31" s="3">
        <f>Données!D31</f>
        <v>2.1195992</v>
      </c>
      <c r="E31" s="3">
        <f>Données!E31</f>
        <v>1.8</v>
      </c>
      <c r="G31" s="16"/>
      <c r="I31" s="25"/>
      <c r="J31" s="26"/>
      <c r="L31" s="2">
        <v>22</v>
      </c>
      <c r="M31" s="57">
        <f t="shared" si="0"/>
        <v>0.09174127007322917</v>
      </c>
      <c r="N31" s="55">
        <f t="shared" si="1"/>
        <v>12.268522474579099</v>
      </c>
      <c r="O31" s="56">
        <f t="shared" si="4"/>
        <v>1.9264600314929659</v>
      </c>
      <c r="P31" s="36">
        <f t="shared" si="6"/>
        <v>2.018201301566195</v>
      </c>
      <c r="Q31" s="60">
        <f t="shared" si="2"/>
        <v>0.010281533806792252</v>
      </c>
      <c r="R31" s="61">
        <f t="shared" si="3"/>
        <v>0.41806360169541446</v>
      </c>
    </row>
    <row r="32" spans="2:18" ht="12.75">
      <c r="B32" s="2"/>
      <c r="C32" s="2">
        <v>23</v>
      </c>
      <c r="D32" s="3">
        <f>Données!D32</f>
        <v>1.8216637</v>
      </c>
      <c r="E32" s="3">
        <f>Données!E32</f>
        <v>0</v>
      </c>
      <c r="G32" s="16"/>
      <c r="I32" s="23"/>
      <c r="J32" s="26"/>
      <c r="K32" s="12"/>
      <c r="L32" s="2">
        <v>23</v>
      </c>
      <c r="M32" s="57">
        <f t="shared" si="0"/>
        <v>0</v>
      </c>
      <c r="N32" s="55">
        <f t="shared" si="1"/>
        <v>10.48245086644749</v>
      </c>
      <c r="O32" s="56">
        <f t="shared" si="4"/>
        <v>1.7860716081316086</v>
      </c>
      <c r="P32" s="36">
        <f t="shared" si="6"/>
        <v>1.7860716081316086</v>
      </c>
      <c r="Q32" s="60">
        <f t="shared" si="2"/>
        <v>0.0012667970035680138</v>
      </c>
      <c r="R32" s="61">
        <f t="shared" si="3"/>
        <v>0.8921064698223271</v>
      </c>
    </row>
    <row r="33" spans="2:18" ht="10.5" customHeight="1">
      <c r="B33" s="2"/>
      <c r="C33" s="2">
        <v>24</v>
      </c>
      <c r="D33" s="3">
        <f>Données!D33</f>
        <v>2.0341146</v>
      </c>
      <c r="E33" s="3">
        <f>Données!E33</f>
        <v>8.4</v>
      </c>
      <c r="G33" s="16"/>
      <c r="L33" s="2">
        <v>24</v>
      </c>
      <c r="M33" s="57">
        <f t="shared" si="0"/>
        <v>0.42812592700840285</v>
      </c>
      <c r="N33" s="55">
        <f t="shared" si="1"/>
        <v>13.446348844541124</v>
      </c>
      <c r="O33" s="56">
        <f t="shared" si="4"/>
        <v>1.5260523763142684</v>
      </c>
      <c r="P33" s="36">
        <f t="shared" si="6"/>
        <v>1.9541783033226712</v>
      </c>
      <c r="Q33" s="60">
        <f t="shared" si="2"/>
        <v>0.006389811526485949</v>
      </c>
      <c r="R33" s="61">
        <f t="shared" si="3"/>
        <v>0.5359162069264979</v>
      </c>
    </row>
    <row r="34" spans="2:18" ht="12.75">
      <c r="B34" s="2"/>
      <c r="C34" s="2">
        <v>25</v>
      </c>
      <c r="D34" s="3">
        <f>Données!D34</f>
        <v>1.8707298</v>
      </c>
      <c r="E34" s="3">
        <f>Données!E34</f>
        <v>0.8</v>
      </c>
      <c r="G34" s="16"/>
      <c r="L34" s="2">
        <v>25</v>
      </c>
      <c r="M34" s="57">
        <f t="shared" si="0"/>
        <v>0.04077389781032408</v>
      </c>
      <c r="N34" s="55">
        <f t="shared" si="1"/>
        <v>11.916421662655742</v>
      </c>
      <c r="O34" s="56">
        <f t="shared" si="4"/>
        <v>1.9575415013528021</v>
      </c>
      <c r="P34" s="36">
        <f t="shared" si="6"/>
        <v>1.9983153991631262</v>
      </c>
      <c r="Q34" s="60">
        <f t="shared" si="2"/>
        <v>0.016278085113813873</v>
      </c>
      <c r="R34" s="61">
        <f t="shared" si="3"/>
        <v>0.8018267270005139</v>
      </c>
    </row>
    <row r="35" spans="2:18" ht="12.75">
      <c r="B35" s="2"/>
      <c r="C35" s="2">
        <v>26</v>
      </c>
      <c r="D35" s="3">
        <f>Données!D35</f>
        <v>1.4185917</v>
      </c>
      <c r="E35" s="3">
        <f>Données!E35</f>
        <v>0.2</v>
      </c>
      <c r="G35" s="16"/>
      <c r="L35" s="2">
        <v>26</v>
      </c>
      <c r="M35" s="57">
        <f t="shared" si="0"/>
        <v>0.01019347445258102</v>
      </c>
      <c r="N35" s="55">
        <f t="shared" si="1"/>
        <v>10.288513047631616</v>
      </c>
      <c r="O35" s="56">
        <f t="shared" si="4"/>
        <v>1.7348121948909796</v>
      </c>
      <c r="P35" s="36">
        <f t="shared" si="6"/>
        <v>1.7450056693435607</v>
      </c>
      <c r="Q35" s="60">
        <f t="shared" si="2"/>
        <v>0.10654607938261906</v>
      </c>
      <c r="R35" s="61">
        <f t="shared" si="3"/>
        <v>1.8159877044172004</v>
      </c>
    </row>
    <row r="36" spans="2:18" ht="12.75">
      <c r="B36" s="2"/>
      <c r="C36" s="2">
        <v>27</v>
      </c>
      <c r="D36" s="3">
        <f>Données!D36</f>
        <v>1.0643771</v>
      </c>
      <c r="E36" s="3">
        <f>Données!E36</f>
        <v>0</v>
      </c>
      <c r="G36" s="16"/>
      <c r="L36" s="2">
        <v>27</v>
      </c>
      <c r="M36" s="57">
        <f t="shared" si="0"/>
        <v>0</v>
      </c>
      <c r="N36" s="55">
        <f t="shared" si="1"/>
        <v>8.790694456815784</v>
      </c>
      <c r="O36" s="56">
        <f t="shared" si="4"/>
        <v>1.4978185908158328</v>
      </c>
      <c r="P36" s="36">
        <f t="shared" si="6"/>
        <v>1.4978185908158328</v>
      </c>
      <c r="Q36" s="60">
        <f t="shared" si="2"/>
        <v>0.1878715259606517</v>
      </c>
      <c r="R36" s="61">
        <f t="shared" si="3"/>
        <v>2.896124874286191</v>
      </c>
    </row>
    <row r="37" spans="2:18" ht="12.75">
      <c r="B37" s="2"/>
      <c r="C37" s="2">
        <v>28</v>
      </c>
      <c r="D37" s="3">
        <f>Données!D37</f>
        <v>0.76649497</v>
      </c>
      <c r="E37" s="3">
        <f>Données!E37</f>
        <v>0</v>
      </c>
      <c r="G37" s="16"/>
      <c r="L37" s="2">
        <v>28</v>
      </c>
      <c r="M37" s="57">
        <f t="shared" si="0"/>
        <v>0</v>
      </c>
      <c r="N37" s="55">
        <f t="shared" si="1"/>
        <v>7.510930751152666</v>
      </c>
      <c r="O37" s="56">
        <f t="shared" si="4"/>
        <v>1.2797637056631173</v>
      </c>
      <c r="P37" s="36">
        <f t="shared" si="6"/>
        <v>1.2797637056631173</v>
      </c>
      <c r="Q37" s="60">
        <f t="shared" si="2"/>
        <v>0.2634447950092149</v>
      </c>
      <c r="R37" s="61">
        <f t="shared" si="3"/>
        <v>3.998730541392037</v>
      </c>
    </row>
    <row r="38" spans="2:18" ht="12.75">
      <c r="B38" s="2"/>
      <c r="C38" s="2">
        <v>29</v>
      </c>
      <c r="D38" s="3">
        <f>Données!D38</f>
        <v>1.8461711</v>
      </c>
      <c r="E38" s="3">
        <f>Données!E38</f>
        <v>0</v>
      </c>
      <c r="G38" s="16"/>
      <c r="L38" s="2">
        <v>29</v>
      </c>
      <c r="M38" s="57">
        <f t="shared" si="0"/>
        <v>0</v>
      </c>
      <c r="N38" s="55">
        <f t="shared" si="1"/>
        <v>6.417477143102229</v>
      </c>
      <c r="O38" s="56">
        <f t="shared" si="4"/>
        <v>1.0934536080504373</v>
      </c>
      <c r="P38" s="36">
        <f t="shared" si="6"/>
        <v>1.0934536080504373</v>
      </c>
      <c r="Q38" s="60">
        <f t="shared" si="2"/>
        <v>0.56658362268684</v>
      </c>
      <c r="R38" s="61">
        <f t="shared" si="3"/>
        <v>0.8464119235436279</v>
      </c>
    </row>
    <row r="39" spans="2:18" ht="12.75">
      <c r="B39" s="2"/>
      <c r="C39" s="2">
        <v>30</v>
      </c>
      <c r="D39" s="3">
        <f>Données!D39</f>
        <v>1.4754428</v>
      </c>
      <c r="E39" s="3">
        <f>Données!E39</f>
        <v>10.6</v>
      </c>
      <c r="G39" s="16"/>
      <c r="L39" s="2">
        <v>30</v>
      </c>
      <c r="M39" s="57">
        <f t="shared" si="0"/>
        <v>0.540254145986794</v>
      </c>
      <c r="N39" s="55">
        <f t="shared" si="1"/>
        <v>11.149100036262801</v>
      </c>
      <c r="O39" s="56">
        <f t="shared" si="4"/>
        <v>0.9342668397827322</v>
      </c>
      <c r="P39" s="36">
        <f t="shared" si="6"/>
        <v>1.474520985769526</v>
      </c>
      <c r="Q39" s="60">
        <f t="shared" si="2"/>
        <v>8.497414755041571E-07</v>
      </c>
      <c r="R39" s="61">
        <f t="shared" si="3"/>
        <v>1.665996272724835</v>
      </c>
    </row>
    <row r="40" spans="2:18" ht="12.75">
      <c r="B40" s="2"/>
      <c r="C40" s="2">
        <v>31</v>
      </c>
      <c r="D40" s="3">
        <f>Données!D40</f>
        <v>1.5845818</v>
      </c>
      <c r="E40" s="3">
        <f>Données!E40</f>
        <v>0</v>
      </c>
      <c r="G40" s="16"/>
      <c r="L40" s="2">
        <v>31</v>
      </c>
      <c r="M40" s="57">
        <f t="shared" si="0"/>
        <v>0</v>
      </c>
      <c r="N40" s="55">
        <f t="shared" si="1"/>
        <v>9.52599578126805</v>
      </c>
      <c r="O40" s="56">
        <f t="shared" si="4"/>
        <v>1.6231042549947519</v>
      </c>
      <c r="P40" s="36">
        <f t="shared" si="6"/>
        <v>1.6231042549947519</v>
      </c>
      <c r="Q40" s="60">
        <f t="shared" si="2"/>
        <v>0.0014839795388226795</v>
      </c>
      <c r="R40" s="61">
        <f t="shared" si="3"/>
        <v>1.3961685877012118</v>
      </c>
    </row>
    <row r="41" spans="2:18" ht="12.75">
      <c r="B41" s="2"/>
      <c r="C41" s="2">
        <v>32</v>
      </c>
      <c r="D41" s="3">
        <f>Données!D41</f>
        <v>1.8813103</v>
      </c>
      <c r="E41" s="3">
        <f>Données!E41</f>
        <v>0</v>
      </c>
      <c r="G41" s="16"/>
      <c r="L41" s="2">
        <v>32</v>
      </c>
      <c r="M41" s="57">
        <f t="shared" si="0"/>
        <v>0</v>
      </c>
      <c r="N41" s="55">
        <f t="shared" si="1"/>
        <v>8.139185703741736</v>
      </c>
      <c r="O41" s="56">
        <f t="shared" si="4"/>
        <v>1.3868100775263124</v>
      </c>
      <c r="P41" s="36">
        <f t="shared" si="6"/>
        <v>1.3868100775263124</v>
      </c>
      <c r="Q41" s="60">
        <f t="shared" si="2"/>
        <v>0.24453047002652656</v>
      </c>
      <c r="R41" s="61">
        <f t="shared" si="3"/>
        <v>0.7829901035047151</v>
      </c>
    </row>
    <row r="42" spans="2:18" ht="12.75">
      <c r="B42" s="2"/>
      <c r="C42" s="2">
        <v>33</v>
      </c>
      <c r="D42" s="3">
        <f>Données!D42</f>
        <v>1.4079829</v>
      </c>
      <c r="E42" s="3">
        <f>Données!E42</f>
        <v>0</v>
      </c>
      <c r="G42" s="16"/>
      <c r="L42" s="2">
        <v>33</v>
      </c>
      <c r="M42" s="57">
        <f t="shared" si="0"/>
        <v>0</v>
      </c>
      <c r="N42" s="55">
        <f t="shared" si="1"/>
        <v>6.954269710077019</v>
      </c>
      <c r="O42" s="56">
        <f t="shared" si="4"/>
        <v>1.1849159936647167</v>
      </c>
      <c r="P42" s="36">
        <f t="shared" si="6"/>
        <v>1.1849159936647167</v>
      </c>
      <c r="Q42" s="60">
        <f t="shared" si="2"/>
        <v>0.049758844701994036</v>
      </c>
      <c r="R42" s="61">
        <f t="shared" si="3"/>
        <v>1.8446927892256066</v>
      </c>
    </row>
    <row r="43" spans="2:18" ht="12.75">
      <c r="B43" s="2"/>
      <c r="C43" s="2">
        <v>34</v>
      </c>
      <c r="D43" s="3">
        <f>Données!D43</f>
        <v>2.1967941</v>
      </c>
      <c r="E43" s="3">
        <f>Données!E43</f>
        <v>25</v>
      </c>
      <c r="G43" s="16"/>
      <c r="L43" s="2">
        <v>34</v>
      </c>
      <c r="M43" s="57">
        <f t="shared" si="0"/>
        <v>1.2741843065726275</v>
      </c>
      <c r="N43" s="55">
        <f t="shared" si="1"/>
        <v>19.30480321202782</v>
      </c>
      <c r="O43" s="56">
        <f t="shared" si="4"/>
        <v>1.0124139814060473</v>
      </c>
      <c r="P43" s="36">
        <f t="shared" si="6"/>
        <v>2.286598287978675</v>
      </c>
      <c r="Q43" s="60">
        <f t="shared" si="2"/>
        <v>0.008064792178509167</v>
      </c>
      <c r="R43" s="61">
        <f t="shared" si="3"/>
        <v>0.32419754748359114</v>
      </c>
    </row>
    <row r="44" spans="2:18" ht="12.75">
      <c r="B44" s="2"/>
      <c r="C44" s="2">
        <v>35</v>
      </c>
      <c r="D44" s="3">
        <f>Données!D44</f>
        <v>2.8801207</v>
      </c>
      <c r="E44" s="3">
        <f>Données!E44</f>
        <v>0.1</v>
      </c>
      <c r="G44" s="16"/>
      <c r="L44" s="2">
        <v>35</v>
      </c>
      <c r="M44" s="57">
        <f t="shared" si="0"/>
        <v>0.00509673722629051</v>
      </c>
      <c r="N44" s="55">
        <f t="shared" si="1"/>
        <v>16.54783011265495</v>
      </c>
      <c r="O44" s="56">
        <f t="shared" si="4"/>
        <v>2.8104248893062964</v>
      </c>
      <c r="P44" s="36">
        <f t="shared" si="6"/>
        <v>2.815521626532587</v>
      </c>
      <c r="Q44" s="60">
        <f t="shared" si="2"/>
        <v>0.004173040292848209</v>
      </c>
      <c r="R44" s="61">
        <f t="shared" si="3"/>
        <v>0.012983034557976472</v>
      </c>
    </row>
    <row r="45" spans="2:18" ht="12.75">
      <c r="B45" s="2"/>
      <c r="C45" s="2">
        <v>36</v>
      </c>
      <c r="D45" s="3">
        <f>Données!D45</f>
        <v>2.7355339</v>
      </c>
      <c r="E45" s="3">
        <f>Données!E45</f>
        <v>0.4</v>
      </c>
      <c r="G45" s="16"/>
      <c r="L45" s="2">
        <v>36</v>
      </c>
      <c r="M45" s="57">
        <f t="shared" si="0"/>
        <v>0.02038694890516204</v>
      </c>
      <c r="N45" s="55">
        <f t="shared" si="1"/>
        <v>14.352577045157647</v>
      </c>
      <c r="O45" s="56">
        <f t="shared" si="4"/>
        <v>2.4090602272310107</v>
      </c>
      <c r="P45" s="36">
        <f t="shared" si="6"/>
        <v>2.429447176136173</v>
      </c>
      <c r="Q45" s="60">
        <f t="shared" si="2"/>
        <v>0.09368908252569079</v>
      </c>
      <c r="R45" s="61">
        <f t="shared" si="3"/>
        <v>0.0009390351339893756</v>
      </c>
    </row>
    <row r="46" spans="2:18" ht="12.75">
      <c r="B46" s="2"/>
      <c r="C46" s="2">
        <v>37</v>
      </c>
      <c r="D46" s="3">
        <f>Données!D46</f>
        <v>3.64</v>
      </c>
      <c r="E46" s="3">
        <f>Données!E46</f>
        <v>19.3</v>
      </c>
      <c r="G46" s="16"/>
      <c r="L46" s="2">
        <v>37</v>
      </c>
      <c r="M46" s="57">
        <f t="shared" si="0"/>
        <v>0.9836702846740684</v>
      </c>
      <c r="N46" s="55">
        <f t="shared" si="1"/>
        <v>22.579300814337437</v>
      </c>
      <c r="O46" s="56">
        <f t="shared" si="4"/>
        <v>2.0894716879717</v>
      </c>
      <c r="P46" s="36">
        <f t="shared" si="6"/>
        <v>3.0731419726457685</v>
      </c>
      <c r="Q46" s="60">
        <f t="shared" si="2"/>
        <v>0.3213280231759308</v>
      </c>
      <c r="R46" s="61">
        <f t="shared" si="3"/>
        <v>0.7635656214081611</v>
      </c>
    </row>
    <row r="47" spans="2:18" ht="12.75">
      <c r="B47" s="2"/>
      <c r="C47" s="2">
        <v>38</v>
      </c>
      <c r="D47" s="3">
        <f>Données!D47</f>
        <v>3.1769754</v>
      </c>
      <c r="E47" s="3">
        <f>Données!E47</f>
        <v>0</v>
      </c>
      <c r="G47" s="16"/>
      <c r="L47" s="2">
        <v>38</v>
      </c>
      <c r="M47" s="57">
        <f t="shared" si="0"/>
        <v>0</v>
      </c>
      <c r="N47" s="55">
        <f t="shared" si="1"/>
        <v>19.29216919767269</v>
      </c>
      <c r="O47" s="56">
        <f t="shared" si="4"/>
        <v>3.2871316166647495</v>
      </c>
      <c r="P47" s="36">
        <f t="shared" si="6"/>
        <v>3.2871316166647495</v>
      </c>
      <c r="Q47" s="60">
        <f t="shared" si="2"/>
        <v>0.012134392069891262</v>
      </c>
      <c r="R47" s="61">
        <f t="shared" si="3"/>
        <v>0.16875484878206623</v>
      </c>
    </row>
    <row r="48" spans="2:18" ht="12.75">
      <c r="B48" s="2"/>
      <c r="C48" s="2">
        <v>39</v>
      </c>
      <c r="D48" s="3">
        <f>Données!D48</f>
        <v>3.0002533</v>
      </c>
      <c r="E48" s="3">
        <f>Données!E48</f>
        <v>0</v>
      </c>
      <c r="G48" s="16"/>
      <c r="L48" s="2">
        <v>39</v>
      </c>
      <c r="M48" s="57">
        <f t="shared" si="0"/>
        <v>0</v>
      </c>
      <c r="N48" s="55">
        <f t="shared" si="1"/>
        <v>16.48358358888148</v>
      </c>
      <c r="O48" s="56">
        <f t="shared" si="4"/>
        <v>2.808585608791207</v>
      </c>
      <c r="P48" s="36">
        <f t="shared" si="6"/>
        <v>2.808585608791207</v>
      </c>
      <c r="Q48" s="60">
        <f t="shared" si="2"/>
        <v>0.0367365038533091</v>
      </c>
      <c r="R48" s="61">
        <f t="shared" si="3"/>
        <v>0.05479144261677314</v>
      </c>
    </row>
    <row r="49" spans="2:18" ht="12.75">
      <c r="B49" s="2"/>
      <c r="C49" s="2">
        <v>40</v>
      </c>
      <c r="D49" s="3">
        <f>Données!D49</f>
        <v>3.2500472</v>
      </c>
      <c r="E49" s="3">
        <f>Données!E49</f>
        <v>17.4</v>
      </c>
      <c r="G49" s="16"/>
      <c r="L49" s="2">
        <v>40</v>
      </c>
      <c r="M49" s="57">
        <f t="shared" si="0"/>
        <v>0.8868322773745486</v>
      </c>
      <c r="N49" s="55">
        <f t="shared" si="1"/>
        <v>23.384487924288266</v>
      </c>
      <c r="O49" s="56">
        <f t="shared" si="4"/>
        <v>2.3997071130095784</v>
      </c>
      <c r="P49" s="36">
        <f t="shared" si="6"/>
        <v>3.286539390384127</v>
      </c>
      <c r="Q49" s="60">
        <f t="shared" si="2"/>
        <v>0.0013316799590313783</v>
      </c>
      <c r="R49" s="61">
        <f t="shared" si="3"/>
        <v>0.23412980900030067</v>
      </c>
    </row>
    <row r="50" spans="2:18" ht="12.75">
      <c r="B50" s="2"/>
      <c r="C50" s="2">
        <v>41</v>
      </c>
      <c r="D50" s="3">
        <f>Données!D50</f>
        <v>2.8773699</v>
      </c>
      <c r="E50" s="3">
        <f>Données!E50</f>
        <v>0</v>
      </c>
      <c r="G50" s="16"/>
      <c r="L50" s="2">
        <v>41</v>
      </c>
      <c r="M50" s="57">
        <f t="shared" si="0"/>
        <v>0</v>
      </c>
      <c r="N50" s="55">
        <f t="shared" si="1"/>
        <v>19.98013584857504</v>
      </c>
      <c r="O50" s="56">
        <f t="shared" si="4"/>
        <v>3.4043520757132266</v>
      </c>
      <c r="P50" s="36">
        <f t="shared" si="6"/>
        <v>3.4043520757132266</v>
      </c>
      <c r="Q50" s="60">
        <f t="shared" si="2"/>
        <v>0.2777102135194459</v>
      </c>
      <c r="R50" s="61">
        <f t="shared" si="3"/>
        <v>0.0123637319905264</v>
      </c>
    </row>
    <row r="51" spans="2:18" ht="12.75">
      <c r="B51" s="2"/>
      <c r="C51" s="2">
        <v>42</v>
      </c>
      <c r="D51" s="3">
        <f>Données!D51</f>
        <v>3.1766936</v>
      </c>
      <c r="E51" s="3">
        <f>Données!E51</f>
        <v>0</v>
      </c>
      <c r="G51" s="16"/>
      <c r="L51" s="2">
        <v>42</v>
      </c>
      <c r="M51" s="57">
        <f t="shared" si="0"/>
        <v>0</v>
      </c>
      <c r="N51" s="55">
        <f t="shared" si="1"/>
        <v>17.071394927270518</v>
      </c>
      <c r="O51" s="56">
        <f t="shared" si="4"/>
        <v>2.9087409213045206</v>
      </c>
      <c r="P51" s="36">
        <f t="shared" si="6"/>
        <v>2.9087409213045206</v>
      </c>
      <c r="Q51" s="60">
        <f t="shared" si="2"/>
        <v>0.0717986380200829</v>
      </c>
      <c r="R51" s="61">
        <f t="shared" si="3"/>
        <v>0.16852340254204679</v>
      </c>
    </row>
    <row r="52" spans="2:18" ht="12.75">
      <c r="B52" s="2"/>
      <c r="C52" s="2">
        <v>43</v>
      </c>
      <c r="D52" s="3">
        <f>Données!D52</f>
        <v>4.02</v>
      </c>
      <c r="E52" s="3">
        <f>Données!E52</f>
        <v>14.2</v>
      </c>
      <c r="G52" s="16"/>
      <c r="L52" s="2">
        <v>43</v>
      </c>
      <c r="M52" s="57">
        <f t="shared" si="0"/>
        <v>0.7237366861332524</v>
      </c>
      <c r="N52" s="55">
        <f t="shared" si="1"/>
        <v>22.176267446829655</v>
      </c>
      <c r="O52" s="56">
        <f t="shared" si="4"/>
        <v>2.485281650987553</v>
      </c>
      <c r="P52" s="36">
        <f t="shared" si="6"/>
        <v>3.2090183371208054</v>
      </c>
      <c r="Q52" s="60">
        <f t="shared" si="2"/>
        <v>0.6576912575263029</v>
      </c>
      <c r="R52" s="61">
        <f t="shared" si="3"/>
        <v>1.5720706604835712</v>
      </c>
    </row>
    <row r="53" spans="2:18" ht="12.75">
      <c r="B53" s="2"/>
      <c r="C53" s="2">
        <v>44</v>
      </c>
      <c r="D53" s="3">
        <f>Données!D53</f>
        <v>2.78</v>
      </c>
      <c r="E53" s="3">
        <f>Données!E53</f>
        <v>0</v>
      </c>
      <c r="G53" s="16"/>
      <c r="L53" s="2">
        <v>44</v>
      </c>
      <c r="M53" s="57">
        <f t="shared" si="0"/>
        <v>0</v>
      </c>
      <c r="N53" s="55">
        <f t="shared" si="1"/>
        <v>18.947810088318395</v>
      </c>
      <c r="O53" s="56">
        <f t="shared" si="4"/>
        <v>3.2284573585112617</v>
      </c>
      <c r="P53" s="36">
        <f t="shared" si="6"/>
        <v>3.2284573585112617</v>
      </c>
      <c r="Q53" s="60">
        <f t="shared" si="2"/>
        <v>0.20111400240289848</v>
      </c>
      <c r="R53" s="61">
        <f t="shared" si="3"/>
        <v>0.0001910592901245114</v>
      </c>
    </row>
    <row r="54" spans="2:18" ht="12.75">
      <c r="B54" s="2"/>
      <c r="C54" s="2">
        <v>45</v>
      </c>
      <c r="D54" s="3">
        <f>Données!D54</f>
        <v>2.5472767</v>
      </c>
      <c r="E54" s="3">
        <f>Données!E54</f>
        <v>0</v>
      </c>
      <c r="G54" s="16"/>
      <c r="L54" s="2">
        <v>45</v>
      </c>
      <c r="M54" s="57">
        <f t="shared" si="0"/>
        <v>0</v>
      </c>
      <c r="N54" s="55">
        <f t="shared" si="1"/>
        <v>16.189356843020313</v>
      </c>
      <c r="O54" s="56">
        <f t="shared" si="4"/>
        <v>2.758453245298081</v>
      </c>
      <c r="P54" s="36">
        <f t="shared" si="6"/>
        <v>2.758453245298081</v>
      </c>
      <c r="Q54" s="60">
        <f t="shared" si="2"/>
        <v>0.04459553328403243</v>
      </c>
      <c r="R54" s="61">
        <f t="shared" si="3"/>
        <v>0.047917595336544334</v>
      </c>
    </row>
    <row r="55" spans="2:18" ht="12.75">
      <c r="B55" s="2"/>
      <c r="C55" s="2">
        <v>46</v>
      </c>
      <c r="D55" s="3">
        <f>Données!D55</f>
        <v>2.4067554</v>
      </c>
      <c r="E55" s="3">
        <f>Données!E55</f>
        <v>0</v>
      </c>
      <c r="G55" s="16"/>
      <c r="L55" s="2">
        <v>46</v>
      </c>
      <c r="M55" s="57">
        <f t="shared" si="0"/>
        <v>0</v>
      </c>
      <c r="N55" s="55">
        <f t="shared" si="1"/>
        <v>13.83248374186705</v>
      </c>
      <c r="O55" s="56">
        <f t="shared" si="4"/>
        <v>2.3568731011532638</v>
      </c>
      <c r="P55" s="36">
        <f t="shared" si="6"/>
        <v>2.3568731011532638</v>
      </c>
      <c r="Q55" s="60">
        <f t="shared" si="2"/>
        <v>0.0024882437382351247</v>
      </c>
      <c r="R55" s="61">
        <f t="shared" si="3"/>
        <v>0.1291843035937941</v>
      </c>
    </row>
    <row r="56" spans="2:18" ht="12.75">
      <c r="B56" s="2"/>
      <c r="C56" s="2">
        <v>47</v>
      </c>
      <c r="D56" s="3">
        <f>Données!D56</f>
        <v>2.2580676</v>
      </c>
      <c r="E56" s="3">
        <f>Données!E56</f>
        <v>0</v>
      </c>
      <c r="G56" s="16"/>
      <c r="L56" s="2">
        <v>47</v>
      </c>
      <c r="M56" s="57">
        <f t="shared" si="0"/>
        <v>0</v>
      </c>
      <c r="N56" s="55">
        <f t="shared" si="1"/>
        <v>11.818728089343912</v>
      </c>
      <c r="O56" s="56">
        <f t="shared" si="4"/>
        <v>2.0137556525231375</v>
      </c>
      <c r="P56" s="36">
        <f t="shared" si="6"/>
        <v>2.0137556525231375</v>
      </c>
      <c r="Q56" s="60">
        <f t="shared" si="2"/>
        <v>0.0596883276799372</v>
      </c>
      <c r="R56" s="61">
        <f t="shared" si="3"/>
        <v>0.2581757519421918</v>
      </c>
    </row>
    <row r="57" spans="2:18" ht="12.75">
      <c r="B57" s="2"/>
      <c r="C57" s="2">
        <v>48</v>
      </c>
      <c r="D57" s="3">
        <f>Données!D57</f>
        <v>1.1723413</v>
      </c>
      <c r="E57" s="3">
        <f>Données!E57</f>
        <v>0</v>
      </c>
      <c r="G57" s="16"/>
      <c r="L57" s="2">
        <v>48</v>
      </c>
      <c r="M57" s="57">
        <f t="shared" si="0"/>
        <v>0</v>
      </c>
      <c r="N57" s="55">
        <f t="shared" si="1"/>
        <v>10.098138284960894</v>
      </c>
      <c r="O57" s="56">
        <f t="shared" si="4"/>
        <v>1.7205898043830168</v>
      </c>
      <c r="P57" s="36">
        <f t="shared" si="6"/>
        <v>1.7205898043830168</v>
      </c>
      <c r="Q57" s="60">
        <f t="shared" si="2"/>
        <v>0.30057642255821476</v>
      </c>
      <c r="R57" s="61">
        <f t="shared" si="3"/>
        <v>2.540314087966801</v>
      </c>
    </row>
    <row r="58" spans="2:18" ht="12.75">
      <c r="B58" s="2"/>
      <c r="C58" s="2">
        <v>49</v>
      </c>
      <c r="D58" s="3">
        <f>Données!D58</f>
        <v>1.4677896</v>
      </c>
      <c r="E58" s="3">
        <f>Données!E58</f>
        <v>0</v>
      </c>
      <c r="G58" s="16"/>
      <c r="L58" s="2">
        <v>49</v>
      </c>
      <c r="M58" s="57">
        <f t="shared" si="0"/>
        <v>0</v>
      </c>
      <c r="N58" s="55">
        <f t="shared" si="1"/>
        <v>8.628034764090568</v>
      </c>
      <c r="O58" s="56">
        <f t="shared" si="4"/>
        <v>1.470103520870327</v>
      </c>
      <c r="P58" s="36">
        <f t="shared" si="6"/>
        <v>1.470103520870327</v>
      </c>
      <c r="Q58" s="60">
        <f t="shared" si="2"/>
        <v>5.3542297941353844E-06</v>
      </c>
      <c r="R58" s="61">
        <f t="shared" si="3"/>
        <v>1.6858113470341762</v>
      </c>
    </row>
    <row r="59" spans="2:18" ht="12.75">
      <c r="B59" s="2"/>
      <c r="C59" s="2">
        <v>50</v>
      </c>
      <c r="D59" s="3">
        <f>Données!D59</f>
        <v>1.5123523</v>
      </c>
      <c r="E59" s="3">
        <f>Données!E59</f>
        <v>0</v>
      </c>
      <c r="G59" s="16"/>
      <c r="L59" s="2">
        <v>50</v>
      </c>
      <c r="M59" s="57">
        <f t="shared" si="0"/>
        <v>0</v>
      </c>
      <c r="N59" s="55">
        <f t="shared" si="1"/>
        <v>7.371951323069415</v>
      </c>
      <c r="O59" s="56">
        <f t="shared" si="4"/>
        <v>1.256083441021153</v>
      </c>
      <c r="P59" s="36">
        <f t="shared" si="6"/>
        <v>1.256083441021153</v>
      </c>
      <c r="Q59" s="60">
        <f t="shared" si="2"/>
        <v>0.06567372808232022</v>
      </c>
      <c r="R59" s="61">
        <f t="shared" si="3"/>
        <v>1.572077833178163</v>
      </c>
    </row>
    <row r="60" spans="2:18" ht="12.75">
      <c r="B60" s="2"/>
      <c r="C60" s="2">
        <v>51</v>
      </c>
      <c r="D60" s="3">
        <f>Données!D60</f>
        <v>1.3204967</v>
      </c>
      <c r="E60" s="3">
        <f>Données!E60</f>
        <v>0.2</v>
      </c>
      <c r="G60" s="16"/>
      <c r="L60" s="2">
        <v>51</v>
      </c>
      <c r="M60" s="57">
        <f t="shared" si="0"/>
        <v>0.01019347445258102</v>
      </c>
      <c r="N60" s="55">
        <f t="shared" si="1"/>
        <v>6.4056341477927905</v>
      </c>
      <c r="O60" s="56">
        <f t="shared" si="4"/>
        <v>1.0732207551434796</v>
      </c>
      <c r="P60" s="36">
        <f t="shared" si="6"/>
        <v>1.0834142295960607</v>
      </c>
      <c r="Q60" s="60">
        <f t="shared" si="2"/>
        <v>0.05620809777283479</v>
      </c>
      <c r="R60" s="61">
        <f t="shared" si="3"/>
        <v>2.089993207271562</v>
      </c>
    </row>
    <row r="61" spans="2:18" ht="12.75">
      <c r="B61" s="2"/>
      <c r="C61" s="2">
        <v>52</v>
      </c>
      <c r="D61" s="3">
        <f>Données!D61</f>
        <v>1.2535847</v>
      </c>
      <c r="E61" s="3">
        <f>Données!E61</f>
        <v>0</v>
      </c>
      <c r="G61" s="16"/>
      <c r="L61" s="2">
        <v>52</v>
      </c>
      <c r="M61" s="57">
        <f t="shared" si="0"/>
        <v>0</v>
      </c>
      <c r="N61" s="55">
        <f t="shared" si="1"/>
        <v>5.473091430676113</v>
      </c>
      <c r="O61" s="56">
        <f t="shared" si="4"/>
        <v>0.9325427171166775</v>
      </c>
      <c r="P61" s="36">
        <f t="shared" si="6"/>
        <v>0.9325427171166775</v>
      </c>
      <c r="Q61" s="60">
        <f t="shared" si="2"/>
        <v>0.10306795477365556</v>
      </c>
      <c r="R61" s="61">
        <f t="shared" si="3"/>
        <v>2.28793722112262</v>
      </c>
    </row>
    <row r="62" spans="2:18" ht="12.75">
      <c r="B62" s="2"/>
      <c r="C62" s="2">
        <v>53</v>
      </c>
      <c r="D62" s="3">
        <f>Données!D62</f>
        <v>0.91116562</v>
      </c>
      <c r="E62" s="3">
        <f>Données!E62</f>
        <v>1</v>
      </c>
      <c r="G62" s="16"/>
      <c r="L62" s="2">
        <v>53</v>
      </c>
      <c r="M62" s="57">
        <f t="shared" si="0"/>
        <v>0.0509673722629051</v>
      </c>
      <c r="N62" s="55">
        <f t="shared" si="1"/>
        <v>5.2108277099502756</v>
      </c>
      <c r="O62" s="56">
        <f t="shared" si="4"/>
        <v>0.7967816200601107</v>
      </c>
      <c r="P62" s="36">
        <f t="shared" si="6"/>
        <v>0.8477489923230157</v>
      </c>
      <c r="Q62" s="60">
        <f t="shared" si="2"/>
        <v>0.004021668665921252</v>
      </c>
      <c r="R62" s="61">
        <f t="shared" si="3"/>
        <v>3.4410693723512344</v>
      </c>
    </row>
    <row r="63" spans="2:18" ht="12.75">
      <c r="B63" s="2"/>
      <c r="C63" s="2">
        <v>54</v>
      </c>
      <c r="D63" s="3">
        <f>Données!D63</f>
        <v>0.32567569</v>
      </c>
      <c r="E63" s="3">
        <f>Données!E63</f>
        <v>3</v>
      </c>
      <c r="G63" s="16"/>
      <c r="L63" s="2">
        <v>54</v>
      </c>
      <c r="M63" s="57">
        <f t="shared" si="0"/>
        <v>0.1529021167887153</v>
      </c>
      <c r="N63" s="55">
        <f t="shared" si="1"/>
        <v>6.055780570167459</v>
      </c>
      <c r="O63" s="56">
        <f t="shared" si="4"/>
        <v>0.7586008377856382</v>
      </c>
      <c r="P63" s="36">
        <f t="shared" si="6"/>
        <v>0.9115029545743536</v>
      </c>
      <c r="Q63" s="60">
        <f t="shared" si="2"/>
        <v>0.3431935839186697</v>
      </c>
      <c r="R63" s="61">
        <f t="shared" si="3"/>
        <v>5.9560494758937255</v>
      </c>
    </row>
    <row r="64" spans="2:18" ht="12.75">
      <c r="B64" s="2"/>
      <c r="C64" s="2">
        <v>55</v>
      </c>
      <c r="D64" s="3">
        <f>Données!D64</f>
        <v>0.86228575</v>
      </c>
      <c r="E64" s="3">
        <f>Données!E64</f>
        <v>0</v>
      </c>
      <c r="G64" s="16"/>
      <c r="L64" s="2">
        <v>55</v>
      </c>
      <c r="M64" s="57">
        <f t="shared" si="0"/>
        <v>0</v>
      </c>
      <c r="N64" s="55">
        <f t="shared" si="1"/>
        <v>5.174170110239422</v>
      </c>
      <c r="O64" s="56">
        <f t="shared" si="4"/>
        <v>0.8816104599280375</v>
      </c>
      <c r="P64" s="36">
        <f t="shared" si="6"/>
        <v>0.8816104599280375</v>
      </c>
      <c r="Q64" s="60">
        <f t="shared" si="2"/>
        <v>0.00037344441380279445</v>
      </c>
      <c r="R64" s="61">
        <f t="shared" si="3"/>
        <v>3.6248041009649685</v>
      </c>
    </row>
    <row r="65" spans="2:18" ht="12.75">
      <c r="B65" s="2"/>
      <c r="C65" s="2">
        <v>56</v>
      </c>
      <c r="D65" s="3">
        <f>Données!D65</f>
        <v>0.39412562</v>
      </c>
      <c r="E65" s="3">
        <f>Données!E65</f>
        <v>0</v>
      </c>
      <c r="G65" s="16"/>
      <c r="L65" s="2">
        <v>56</v>
      </c>
      <c r="M65" s="57">
        <f t="shared" si="0"/>
        <v>0</v>
      </c>
      <c r="N65" s="55">
        <f t="shared" si="1"/>
        <v>4.42090594589604</v>
      </c>
      <c r="O65" s="56">
        <f t="shared" si="4"/>
        <v>0.7532641643433822</v>
      </c>
      <c r="P65" s="36">
        <f t="shared" si="6"/>
        <v>0.7532641643433822</v>
      </c>
      <c r="Q65" s="60">
        <f t="shared" si="2"/>
        <v>0.12898049403308348</v>
      </c>
      <c r="R65" s="61">
        <f t="shared" si="3"/>
        <v>5.626630501717553</v>
      </c>
    </row>
    <row r="66" spans="2:18" ht="12.75">
      <c r="B66" s="2"/>
      <c r="C66" s="2">
        <v>57</v>
      </c>
      <c r="D66" s="3">
        <f>Données!D66</f>
        <v>0.64478215</v>
      </c>
      <c r="E66" s="3">
        <f>Données!E66</f>
        <v>3</v>
      </c>
      <c r="G66" s="16"/>
      <c r="L66" s="2">
        <v>57</v>
      </c>
      <c r="M66" s="57">
        <f t="shared" si="0"/>
        <v>0.1529021167887153</v>
      </c>
      <c r="N66" s="55">
        <f t="shared" si="1"/>
        <v>5.380856911088444</v>
      </c>
      <c r="O66" s="56">
        <f t="shared" si="4"/>
        <v>0.6436027328104172</v>
      </c>
      <c r="P66" s="36">
        <f t="shared" si="6"/>
        <v>0.7965048495991325</v>
      </c>
      <c r="Q66" s="60">
        <f t="shared" si="2"/>
        <v>0.023019777573648578</v>
      </c>
      <c r="R66" s="61">
        <f t="shared" si="3"/>
        <v>4.500318571120415</v>
      </c>
    </row>
    <row r="67" spans="2:18" ht="12.75">
      <c r="B67" s="2"/>
      <c r="C67" s="2">
        <v>58</v>
      </c>
      <c r="D67" s="3">
        <f>Données!D67</f>
        <v>1.904269</v>
      </c>
      <c r="E67" s="3">
        <f>Données!E67</f>
        <v>13.3</v>
      </c>
      <c r="G67" s="16"/>
      <c r="L67" s="2">
        <v>58</v>
      </c>
      <c r="M67" s="57">
        <f t="shared" si="0"/>
        <v>0.6778660510966378</v>
      </c>
      <c r="N67" s="55">
        <f t="shared" si="1"/>
        <v>11.706591004694399</v>
      </c>
      <c r="O67" s="56">
        <f t="shared" si="4"/>
        <v>0.7833539675398877</v>
      </c>
      <c r="P67" s="36">
        <f t="shared" si="6"/>
        <v>1.4612200186365256</v>
      </c>
      <c r="Q67" s="60">
        <f t="shared" si="2"/>
        <v>0.19629239988721225</v>
      </c>
      <c r="R67" s="61">
        <f t="shared" si="3"/>
        <v>0.7428864005602058</v>
      </c>
    </row>
    <row r="68" spans="2:18" ht="12.75">
      <c r="B68" s="2"/>
      <c r="C68" s="2">
        <v>59</v>
      </c>
      <c r="D68" s="3">
        <f>Données!D68</f>
        <v>4.128115</v>
      </c>
      <c r="E68" s="3">
        <f>Données!E68</f>
        <v>36.8</v>
      </c>
      <c r="G68" s="16"/>
      <c r="L68" s="2">
        <v>59</v>
      </c>
      <c r="M68" s="57">
        <f t="shared" si="0"/>
        <v>1.8755992992749075</v>
      </c>
      <c r="N68" s="55">
        <f t="shared" si="1"/>
        <v>29.67258499637193</v>
      </c>
      <c r="O68" s="56">
        <f t="shared" si="4"/>
        <v>1.7042647038237484</v>
      </c>
      <c r="P68" s="36">
        <f t="shared" si="6"/>
        <v>3.579864003098656</v>
      </c>
      <c r="Q68" s="60">
        <f t="shared" si="2"/>
        <v>0.30057915560331755</v>
      </c>
      <c r="R68" s="61">
        <f t="shared" si="3"/>
        <v>1.8548735355497257</v>
      </c>
    </row>
    <row r="69" spans="2:18" ht="12.75">
      <c r="B69" s="2"/>
      <c r="C69" s="2">
        <v>60</v>
      </c>
      <c r="D69" s="3">
        <f>Données!D69</f>
        <v>4.7913245</v>
      </c>
      <c r="E69" s="3">
        <f>Données!E69</f>
        <v>8.7</v>
      </c>
      <c r="G69" s="16"/>
      <c r="L69" s="2">
        <v>60</v>
      </c>
      <c r="M69" s="57">
        <f t="shared" si="0"/>
        <v>0.4434161386872743</v>
      </c>
      <c r="N69" s="55">
        <f t="shared" si="1"/>
        <v>30.003107167857717</v>
      </c>
      <c r="O69" s="56">
        <f t="shared" si="4"/>
        <v>4.319783552722396</v>
      </c>
      <c r="P69" s="36">
        <f t="shared" si="6"/>
        <v>4.76319969140967</v>
      </c>
      <c r="Q69" s="60">
        <f t="shared" si="2"/>
        <v>0.0007910048582426912</v>
      </c>
      <c r="R69" s="61">
        <f t="shared" si="3"/>
        <v>4.1012200469215125</v>
      </c>
    </row>
    <row r="70" spans="2:18" ht="12.75">
      <c r="B70" s="2"/>
      <c r="C70" s="2">
        <v>61</v>
      </c>
      <c r="D70" s="3">
        <f>Données!D70</f>
        <v>4.298299</v>
      </c>
      <c r="E70" s="3">
        <f>Données!E70</f>
        <v>0</v>
      </c>
      <c r="G70" s="16"/>
      <c r="L70" s="2">
        <v>61</v>
      </c>
      <c r="M70" s="57">
        <f t="shared" si="0"/>
        <v>0</v>
      </c>
      <c r="N70" s="55">
        <f t="shared" si="1"/>
        <v>25.635205655733774</v>
      </c>
      <c r="O70" s="56">
        <f t="shared" si="4"/>
        <v>4.367901512123943</v>
      </c>
      <c r="P70" s="36">
        <f t="shared" si="6"/>
        <v>4.367901512123943</v>
      </c>
      <c r="Q70" s="60">
        <f t="shared" si="2"/>
        <v>0.004844509693963628</v>
      </c>
      <c r="R70" s="61">
        <f t="shared" si="3"/>
        <v>2.347396045120488</v>
      </c>
    </row>
    <row r="71" spans="2:18" ht="12.75">
      <c r="B71" s="2"/>
      <c r="C71" s="2">
        <v>62</v>
      </c>
      <c r="D71" s="3">
        <f>Données!D71</f>
        <v>4.98</v>
      </c>
      <c r="E71" s="3">
        <f>Données!E71</f>
        <v>7.5</v>
      </c>
      <c r="G71" s="16"/>
      <c r="L71" s="2">
        <v>62</v>
      </c>
      <c r="M71" s="57">
        <f t="shared" si="0"/>
        <v>0.3822552919717882</v>
      </c>
      <c r="N71" s="55">
        <f t="shared" si="1"/>
        <v>25.912074649092386</v>
      </c>
      <c r="O71" s="56">
        <f t="shared" si="4"/>
        <v>3.732015251648446</v>
      </c>
      <c r="P71" s="36">
        <f t="shared" si="6"/>
        <v>4.1142705436202345</v>
      </c>
      <c r="Q71" s="60">
        <f t="shared" si="2"/>
        <v>0.7494874916436051</v>
      </c>
      <c r="R71" s="61">
        <f t="shared" si="3"/>
        <v>4.901009706568824</v>
      </c>
    </row>
    <row r="72" spans="2:18" ht="12.75">
      <c r="B72" s="2"/>
      <c r="C72" s="2">
        <v>63</v>
      </c>
      <c r="D72" s="3">
        <f>Données!D72</f>
        <v>3.5392132</v>
      </c>
      <c r="E72" s="3">
        <f>Données!E72</f>
        <v>0</v>
      </c>
      <c r="G72" s="16"/>
      <c r="L72" s="2">
        <v>63</v>
      </c>
      <c r="M72" s="57">
        <f t="shared" si="0"/>
        <v>0</v>
      </c>
      <c r="N72" s="55">
        <f t="shared" si="1"/>
        <v>22.13975235564372</v>
      </c>
      <c r="O72" s="56">
        <f t="shared" si="4"/>
        <v>3.7723222934486658</v>
      </c>
      <c r="P72" s="36">
        <f t="shared" si="6"/>
        <v>3.7723222934486658</v>
      </c>
      <c r="Q72" s="60">
        <f t="shared" si="2"/>
        <v>0.05433984944845886</v>
      </c>
      <c r="R72" s="61">
        <f t="shared" si="3"/>
        <v>0.597584069535333</v>
      </c>
    </row>
    <row r="73" spans="2:18" ht="12.75">
      <c r="B73" s="2"/>
      <c r="C73" s="2">
        <v>64</v>
      </c>
      <c r="D73" s="3">
        <f>Données!D73</f>
        <v>3.1286496</v>
      </c>
      <c r="E73" s="3">
        <f>Données!E73</f>
        <v>3.5</v>
      </c>
      <c r="G73" s="16"/>
      <c r="L73" s="2">
        <v>64</v>
      </c>
      <c r="M73" s="57">
        <f t="shared" si="0"/>
        <v>0.17838580292016784</v>
      </c>
      <c r="N73" s="55">
        <f t="shared" si="1"/>
        <v>20.787423571620064</v>
      </c>
      <c r="O73" s="56">
        <f t="shared" si="4"/>
        <v>3.2231414316936133</v>
      </c>
      <c r="P73" s="36">
        <f t="shared" si="6"/>
        <v>3.401527234613781</v>
      </c>
      <c r="Q73" s="60">
        <f t="shared" si="2"/>
        <v>0.07446220347241211</v>
      </c>
      <c r="R73" s="61">
        <f t="shared" si="3"/>
        <v>0.13138596516403872</v>
      </c>
    </row>
    <row r="74" spans="2:18" ht="12.75">
      <c r="B74" s="2"/>
      <c r="C74" s="2">
        <v>65</v>
      </c>
      <c r="D74" s="3">
        <f>Données!D74</f>
        <v>2.8532363</v>
      </c>
      <c r="E74" s="3">
        <f>Données!E74</f>
        <v>1.5</v>
      </c>
      <c r="G74" s="16"/>
      <c r="L74" s="2">
        <v>65</v>
      </c>
      <c r="M74" s="57">
        <f t="shared" si="0"/>
        <v>0.07645105839435765</v>
      </c>
      <c r="N74" s="55">
        <f t="shared" si="1"/>
        <v>18.56293322957163</v>
      </c>
      <c r="O74" s="56">
        <f t="shared" si="4"/>
        <v>3.026267191049843</v>
      </c>
      <c r="P74" s="36">
        <f t="shared" si="6"/>
        <v>3.1027182494442007</v>
      </c>
      <c r="Q74" s="60">
        <f t="shared" si="2"/>
        <v>0.0622412430984788</v>
      </c>
      <c r="R74" s="61">
        <f t="shared" si="3"/>
        <v>0.007579220699494893</v>
      </c>
    </row>
    <row r="75" spans="2:18" ht="12.75">
      <c r="B75" s="2"/>
      <c r="C75" s="2">
        <v>66</v>
      </c>
      <c r="D75" s="3">
        <f>Données!D75</f>
        <v>2.325875</v>
      </c>
      <c r="E75" s="3">
        <f>Données!E75</f>
        <v>1.6</v>
      </c>
      <c r="G75" s="16"/>
      <c r="L75" s="2">
        <v>66</v>
      </c>
      <c r="M75" s="57">
        <f aca="true" t="shared" si="7" ref="M75:M138">(1-$J$17-$J$18)*E75</f>
        <v>0.08154779562064816</v>
      </c>
      <c r="N75" s="55">
        <f aca="true" t="shared" si="8" ref="N75:N138">N74+$J$17*E75-$J$19*N74</f>
        <v>16.715739627060632</v>
      </c>
      <c r="O75" s="56">
        <f t="shared" si="4"/>
        <v>2.7024222414458374</v>
      </c>
      <c r="P75" s="36">
        <f t="shared" si="6"/>
        <v>2.7839700370664855</v>
      </c>
      <c r="Q75" s="60">
        <f aca="true" t="shared" si="9" ref="Q75:Q138">(P75-D75)^2</f>
        <v>0.2098510629849448</v>
      </c>
      <c r="R75" s="61">
        <f aca="true" t="shared" si="10" ref="R75:R138">(D75-AVERAGE($D$10:$D$375))^2</f>
        <v>0.19386636209901614</v>
      </c>
    </row>
    <row r="76" spans="2:18" ht="12.75">
      <c r="B76" s="2"/>
      <c r="C76" s="2">
        <v>67</v>
      </c>
      <c r="D76" s="3">
        <f>Données!D76</f>
        <v>3.1439062</v>
      </c>
      <c r="E76" s="3">
        <f>Données!E76</f>
        <v>11.2</v>
      </c>
      <c r="G76" s="16"/>
      <c r="L76" s="2">
        <v>67</v>
      </c>
      <c r="M76" s="57">
        <f t="shared" si="7"/>
        <v>0.570834569344537</v>
      </c>
      <c r="N76" s="55">
        <f t="shared" si="8"/>
        <v>20.268835330087605</v>
      </c>
      <c r="O76" s="56">
        <f aca="true" t="shared" si="11" ref="O76:O139">$J$19*N75</f>
        <v>2.433504769516894</v>
      </c>
      <c r="P76" s="36">
        <f t="shared" si="6"/>
        <v>3.004339338861431</v>
      </c>
      <c r="Q76" s="60">
        <f t="shared" si="9"/>
        <v>0.019478908728072657</v>
      </c>
      <c r="R76" s="61">
        <f t="shared" si="10"/>
        <v>0.14267891024326051</v>
      </c>
    </row>
    <row r="77" spans="2:18" ht="12.75">
      <c r="B77" s="2"/>
      <c r="C77" s="2">
        <v>68</v>
      </c>
      <c r="D77" s="3">
        <f>Données!D77</f>
        <v>3.0768764</v>
      </c>
      <c r="E77" s="3">
        <f>Données!E77</f>
        <v>0</v>
      </c>
      <c r="G77" s="16"/>
      <c r="L77" s="2">
        <v>68</v>
      </c>
      <c r="M77" s="57">
        <f t="shared" si="7"/>
        <v>0</v>
      </c>
      <c r="N77" s="55">
        <f t="shared" si="8"/>
        <v>17.318065065129</v>
      </c>
      <c r="O77" s="56">
        <f t="shared" si="11"/>
        <v>2.950770264958602</v>
      </c>
      <c r="P77" s="36">
        <f t="shared" si="6"/>
        <v>2.950770264958602</v>
      </c>
      <c r="Q77" s="60">
        <f t="shared" si="9"/>
        <v>0.015902757295079336</v>
      </c>
      <c r="R77" s="61">
        <f t="shared" si="10"/>
        <v>0.09653375664752534</v>
      </c>
    </row>
    <row r="78" spans="2:18" ht="12.75">
      <c r="B78" s="2"/>
      <c r="C78" s="2">
        <v>69</v>
      </c>
      <c r="D78" s="3">
        <f>Données!D78</f>
        <v>2.3075119</v>
      </c>
      <c r="E78" s="3">
        <f>Données!E78</f>
        <v>0.3</v>
      </c>
      <c r="G78" s="16"/>
      <c r="L78" s="2">
        <v>69</v>
      </c>
      <c r="M78" s="57">
        <f t="shared" si="7"/>
        <v>0.015290211678871528</v>
      </c>
      <c r="N78" s="55">
        <f t="shared" si="8"/>
        <v>14.95722814101665</v>
      </c>
      <c r="O78" s="56">
        <f t="shared" si="11"/>
        <v>2.5211922939126343</v>
      </c>
      <c r="P78" s="36">
        <f t="shared" si="6"/>
        <v>2.536482505591506</v>
      </c>
      <c r="Q78" s="60">
        <f t="shared" si="9"/>
        <v>0.052427538224940874</v>
      </c>
      <c r="R78" s="61">
        <f t="shared" si="10"/>
        <v>0.21037420616024252</v>
      </c>
    </row>
    <row r="79" spans="2:18" ht="12.75">
      <c r="B79" s="2"/>
      <c r="C79" s="2">
        <v>70</v>
      </c>
      <c r="D79" s="3">
        <f>Données!D79</f>
        <v>2.3706359</v>
      </c>
      <c r="E79" s="3">
        <f>Données!E79</f>
        <v>0</v>
      </c>
      <c r="G79" s="16"/>
      <c r="L79" s="2">
        <v>70</v>
      </c>
      <c r="M79" s="57">
        <f t="shared" si="7"/>
        <v>0</v>
      </c>
      <c r="N79" s="55">
        <f t="shared" si="8"/>
        <v>12.77973035557664</v>
      </c>
      <c r="O79" s="56">
        <f t="shared" si="11"/>
        <v>2.1774977854400084</v>
      </c>
      <c r="P79" s="36">
        <f t="shared" si="6"/>
        <v>2.1774977854400084</v>
      </c>
      <c r="Q79" s="60">
        <f t="shared" si="9"/>
        <v>0.03730233129578841</v>
      </c>
      <c r="R79" s="61">
        <f t="shared" si="10"/>
        <v>0.15645322074690662</v>
      </c>
    </row>
    <row r="80" spans="2:18" ht="12.75">
      <c r="B80" s="2"/>
      <c r="C80" s="2">
        <v>71</v>
      </c>
      <c r="D80" s="3">
        <f>Données!D80</f>
        <v>2.7941092</v>
      </c>
      <c r="E80" s="3">
        <f>Données!E80</f>
        <v>12.3</v>
      </c>
      <c r="G80" s="16"/>
      <c r="L80" s="2">
        <v>71</v>
      </c>
      <c r="M80" s="57">
        <f t="shared" si="7"/>
        <v>0.6268986788337327</v>
      </c>
      <c r="N80" s="55">
        <f t="shared" si="8"/>
        <v>17.493806428147348</v>
      </c>
      <c r="O80" s="56">
        <f t="shared" si="11"/>
        <v>1.8604940892408635</v>
      </c>
      <c r="P80" s="36">
        <f t="shared" si="6"/>
        <v>2.487392768074596</v>
      </c>
      <c r="Q80" s="60">
        <f t="shared" si="9"/>
        <v>0.09407496961305077</v>
      </c>
      <c r="R80" s="61">
        <f t="shared" si="10"/>
        <v>0.0007801753866666001</v>
      </c>
    </row>
    <row r="81" spans="2:18" ht="12.75">
      <c r="B81" s="2"/>
      <c r="C81" s="2">
        <v>72</v>
      </c>
      <c r="D81" s="3">
        <f>Données!D81</f>
        <v>3.0469745</v>
      </c>
      <c r="E81" s="3">
        <f>Données!E81</f>
        <v>5.1</v>
      </c>
      <c r="G81" s="16"/>
      <c r="L81" s="2">
        <v>72</v>
      </c>
      <c r="M81" s="57">
        <f t="shared" si="7"/>
        <v>0.259933598540816</v>
      </c>
      <c r="N81" s="55">
        <f t="shared" si="8"/>
        <v>17.67307070519736</v>
      </c>
      <c r="O81" s="56">
        <f t="shared" si="11"/>
        <v>2.5467770095547833</v>
      </c>
      <c r="P81" s="36">
        <f t="shared" si="6"/>
        <v>2.8067106080955995</v>
      </c>
      <c r="Q81" s="60">
        <f t="shared" si="9"/>
        <v>0.05772673775304953</v>
      </c>
      <c r="R81" s="61">
        <f t="shared" si="10"/>
        <v>0.0788469101894231</v>
      </c>
    </row>
    <row r="82" spans="2:18" ht="12.75">
      <c r="B82" s="2"/>
      <c r="C82" s="2">
        <v>73</v>
      </c>
      <c r="D82" s="3">
        <f>Données!D82</f>
        <v>3.3316736</v>
      </c>
      <c r="E82" s="3">
        <f>Données!E82</f>
        <v>14.1</v>
      </c>
      <c r="G82" s="16"/>
      <c r="L82" s="2">
        <v>73</v>
      </c>
      <c r="M82" s="57">
        <f t="shared" si="7"/>
        <v>0.7186399489069618</v>
      </c>
      <c r="N82" s="55">
        <f t="shared" si="8"/>
        <v>22.63689848901543</v>
      </c>
      <c r="O82" s="56">
        <f t="shared" si="11"/>
        <v>2.572874596795194</v>
      </c>
      <c r="P82" s="36">
        <f t="shared" si="6"/>
        <v>3.2915145457021557</v>
      </c>
      <c r="Q82" s="60">
        <f t="shared" si="9"/>
        <v>0.001612749642097187</v>
      </c>
      <c r="R82" s="61">
        <f t="shared" si="10"/>
        <v>0.319785748450434</v>
      </c>
    </row>
    <row r="83" spans="2:18" ht="12.75">
      <c r="B83" s="2"/>
      <c r="C83" s="2">
        <v>74</v>
      </c>
      <c r="D83" s="3">
        <f>Données!D83</f>
        <v>3.4016887</v>
      </c>
      <c r="E83" s="3">
        <f>Données!E83</f>
        <v>0</v>
      </c>
      <c r="G83" s="16"/>
      <c r="L83" s="2">
        <v>74</v>
      </c>
      <c r="M83" s="57">
        <f t="shared" si="7"/>
        <v>0</v>
      </c>
      <c r="N83" s="55">
        <f t="shared" si="8"/>
        <v>19.34138170847704</v>
      </c>
      <c r="O83" s="56">
        <f t="shared" si="11"/>
        <v>3.2955167805383883</v>
      </c>
      <c r="P83" s="36">
        <f t="shared" si="6"/>
        <v>3.2955167805383883</v>
      </c>
      <c r="Q83" s="60">
        <f t="shared" si="9"/>
        <v>0.011272476482162926</v>
      </c>
      <c r="R83" s="61">
        <f t="shared" si="10"/>
        <v>0.40387438343529247</v>
      </c>
    </row>
    <row r="84" spans="2:18" ht="12.75">
      <c r="B84" s="2"/>
      <c r="C84" s="2">
        <v>75</v>
      </c>
      <c r="D84" s="3">
        <f>Données!D84</f>
        <v>3.5001786</v>
      </c>
      <c r="E84" s="3">
        <f>Données!E84</f>
        <v>7.8</v>
      </c>
      <c r="G84" s="16"/>
      <c r="L84" s="2">
        <v>75</v>
      </c>
      <c r="M84" s="57">
        <f t="shared" si="7"/>
        <v>0.39754550365065977</v>
      </c>
      <c r="N84" s="55">
        <f t="shared" si="8"/>
        <v>20.694871276518292</v>
      </c>
      <c r="O84" s="56">
        <f t="shared" si="11"/>
        <v>2.8157500467660856</v>
      </c>
      <c r="P84" s="36">
        <f aca="true" t="shared" si="12" ref="P84:P147">O84+M84</f>
        <v>3.2132955504167455</v>
      </c>
      <c r="Q84" s="60">
        <f t="shared" si="9"/>
        <v>0.082301884138188</v>
      </c>
      <c r="R84" s="61">
        <f t="shared" si="10"/>
        <v>0.5387574971203872</v>
      </c>
    </row>
    <row r="85" spans="2:18" ht="12.75">
      <c r="B85" s="2"/>
      <c r="C85" s="2">
        <v>76</v>
      </c>
      <c r="D85" s="3">
        <f>Données!D85</f>
        <v>2.4830208</v>
      </c>
      <c r="E85" s="3">
        <f>Données!E85</f>
        <v>0.6</v>
      </c>
      <c r="G85" s="16"/>
      <c r="L85" s="2">
        <v>76</v>
      </c>
      <c r="M85" s="57">
        <f t="shared" si="7"/>
        <v>0.030580423357743056</v>
      </c>
      <c r="N85" s="55">
        <f t="shared" si="8"/>
        <v>18.002788739869366</v>
      </c>
      <c r="O85" s="56">
        <f t="shared" si="11"/>
        <v>3.01279327624949</v>
      </c>
      <c r="P85" s="36">
        <f t="shared" si="12"/>
        <v>3.043373699607233</v>
      </c>
      <c r="Q85" s="60">
        <f t="shared" si="9"/>
        <v>0.31399537209823386</v>
      </c>
      <c r="R85" s="61">
        <f t="shared" si="10"/>
        <v>0.08017776215280562</v>
      </c>
    </row>
    <row r="86" spans="2:18" ht="12.75">
      <c r="B86" s="2"/>
      <c r="C86" s="2">
        <v>77</v>
      </c>
      <c r="D86" s="3">
        <f>Données!D86</f>
        <v>2.4870647</v>
      </c>
      <c r="E86" s="3">
        <f>Données!E86</f>
        <v>0</v>
      </c>
      <c r="G86" s="16"/>
      <c r="L86" s="2">
        <v>77</v>
      </c>
      <c r="M86" s="57">
        <f t="shared" si="7"/>
        <v>0</v>
      </c>
      <c r="N86" s="55">
        <f t="shared" si="8"/>
        <v>15.381913251227836</v>
      </c>
      <c r="O86" s="56">
        <f t="shared" si="11"/>
        <v>2.6208754886415306</v>
      </c>
      <c r="P86" s="36">
        <f t="shared" si="12"/>
        <v>2.6208754886415306</v>
      </c>
      <c r="Q86" s="60">
        <f t="shared" si="9"/>
        <v>0.01790532715686841</v>
      </c>
      <c r="R86" s="61">
        <f t="shared" si="10"/>
        <v>0.07790399987340571</v>
      </c>
    </row>
    <row r="87" spans="2:18" ht="12.75">
      <c r="B87" s="2"/>
      <c r="C87" s="2">
        <v>78</v>
      </c>
      <c r="D87" s="3">
        <f>Données!D87</f>
        <v>2.4687949</v>
      </c>
      <c r="E87" s="3">
        <f>Données!E87</f>
        <v>1</v>
      </c>
      <c r="G87" s="16"/>
      <c r="L87" s="2">
        <v>78</v>
      </c>
      <c r="M87" s="57">
        <f t="shared" si="7"/>
        <v>0.0509673722629051</v>
      </c>
      <c r="N87" s="55">
        <f t="shared" si="8"/>
        <v>13.677107010781867</v>
      </c>
      <c r="O87" s="56">
        <f t="shared" si="11"/>
        <v>2.2393241397802415</v>
      </c>
      <c r="P87" s="36">
        <f t="shared" si="12"/>
        <v>2.2902915120431464</v>
      </c>
      <c r="Q87" s="60">
        <f t="shared" si="9"/>
        <v>0.031863459512074914</v>
      </c>
      <c r="R87" s="61">
        <f t="shared" si="10"/>
        <v>0.0884364584614838</v>
      </c>
    </row>
    <row r="88" spans="2:18" ht="12.75">
      <c r="B88" s="2"/>
      <c r="C88" s="2">
        <v>79</v>
      </c>
      <c r="D88" s="3">
        <f>Données!D88</f>
        <v>1.6467068</v>
      </c>
      <c r="E88" s="3">
        <f>Données!E88</f>
        <v>4</v>
      </c>
      <c r="G88" s="16"/>
      <c r="L88" s="2">
        <v>79</v>
      </c>
      <c r="M88" s="57">
        <f t="shared" si="7"/>
        <v>0.2038694890516204</v>
      </c>
      <c r="N88" s="55">
        <f t="shared" si="8"/>
        <v>13.824042954746544</v>
      </c>
      <c r="O88" s="56">
        <f t="shared" si="11"/>
        <v>1.9911356533724196</v>
      </c>
      <c r="P88" s="36">
        <f t="shared" si="12"/>
        <v>2.1950051424240398</v>
      </c>
      <c r="Q88" s="60">
        <f t="shared" si="9"/>
        <v>0.30063107230494956</v>
      </c>
      <c r="R88" s="61">
        <f t="shared" si="10"/>
        <v>1.2532148276408432</v>
      </c>
    </row>
    <row r="89" spans="2:18" ht="12.75">
      <c r="B89" s="2"/>
      <c r="C89" s="2">
        <v>80</v>
      </c>
      <c r="D89" s="3">
        <f>Données!D89</f>
        <v>2.0741463</v>
      </c>
      <c r="E89" s="3">
        <f>Données!E89</f>
        <v>1.4</v>
      </c>
      <c r="G89" s="16"/>
      <c r="L89" s="2">
        <v>80</v>
      </c>
      <c r="M89" s="57">
        <f t="shared" si="7"/>
        <v>0.07135432116806713</v>
      </c>
      <c r="N89" s="55">
        <f t="shared" si="8"/>
        <v>12.559841184913587</v>
      </c>
      <c r="O89" s="56">
        <f t="shared" si="11"/>
        <v>2.0125268289009406</v>
      </c>
      <c r="P89" s="36">
        <f t="shared" si="12"/>
        <v>2.0838811500690078</v>
      </c>
      <c r="Q89" s="60">
        <f t="shared" si="9"/>
        <v>9.476730586605608E-05</v>
      </c>
      <c r="R89" s="61">
        <f t="shared" si="10"/>
        <v>0.4789072927253307</v>
      </c>
    </row>
    <row r="90" spans="2:18" ht="12.75">
      <c r="B90" s="2"/>
      <c r="C90" s="2">
        <v>81</v>
      </c>
      <c r="D90" s="3">
        <f>Données!D90</f>
        <v>1.9011993</v>
      </c>
      <c r="E90" s="3">
        <f>Données!E90</f>
        <v>2.4</v>
      </c>
      <c r="G90" s="16"/>
      <c r="L90" s="2">
        <v>81</v>
      </c>
      <c r="M90" s="57">
        <f t="shared" si="7"/>
        <v>0.12232169343097223</v>
      </c>
      <c r="N90" s="55">
        <f t="shared" si="8"/>
        <v>12.014201879905732</v>
      </c>
      <c r="O90" s="56">
        <f t="shared" si="11"/>
        <v>1.828482263410112</v>
      </c>
      <c r="P90" s="36">
        <f t="shared" si="12"/>
        <v>1.9508039568410844</v>
      </c>
      <c r="Q90" s="60">
        <f t="shared" si="9"/>
        <v>0.0024606219803217405</v>
      </c>
      <c r="R90" s="61">
        <f t="shared" si="10"/>
        <v>0.7481874251553542</v>
      </c>
    </row>
    <row r="91" spans="2:18" ht="12.75">
      <c r="B91" s="2"/>
      <c r="C91" s="2">
        <v>82</v>
      </c>
      <c r="D91" s="3">
        <f>Données!D91</f>
        <v>1.3315712</v>
      </c>
      <c r="E91" s="3">
        <f>Données!E91</f>
        <v>0</v>
      </c>
      <c r="G91" s="16"/>
      <c r="L91" s="2">
        <v>82</v>
      </c>
      <c r="M91" s="57">
        <f t="shared" si="7"/>
        <v>0</v>
      </c>
      <c r="N91" s="55">
        <f t="shared" si="8"/>
        <v>10.265154680740276</v>
      </c>
      <c r="O91" s="56">
        <f t="shared" si="11"/>
        <v>1.7490471991654564</v>
      </c>
      <c r="P91" s="36">
        <f t="shared" si="12"/>
        <v>1.7490471991654564</v>
      </c>
      <c r="Q91" s="60">
        <f t="shared" si="9"/>
        <v>0.17428620987919616</v>
      </c>
      <c r="R91" s="61">
        <f t="shared" si="10"/>
        <v>2.058095466007061</v>
      </c>
    </row>
    <row r="92" spans="2:18" ht="12.75">
      <c r="B92" s="2"/>
      <c r="C92" s="2">
        <v>83</v>
      </c>
      <c r="D92" s="3">
        <f>Données!D92</f>
        <v>3.4156544</v>
      </c>
      <c r="E92" s="3">
        <f>Données!E92</f>
        <v>43.8</v>
      </c>
      <c r="G92" s="16"/>
      <c r="L92" s="2">
        <v>83</v>
      </c>
      <c r="M92" s="57">
        <f t="shared" si="7"/>
        <v>2.232370905115243</v>
      </c>
      <c r="N92" s="55">
        <f t="shared" si="8"/>
        <v>32.18262063009857</v>
      </c>
      <c r="O92" s="56">
        <f t="shared" si="11"/>
        <v>1.4944180414829045</v>
      </c>
      <c r="P92" s="36">
        <f t="shared" si="12"/>
        <v>3.7267889465981474</v>
      </c>
      <c r="Q92" s="60">
        <f t="shared" si="9"/>
        <v>0.09680470608683464</v>
      </c>
      <c r="R92" s="61">
        <f t="shared" si="10"/>
        <v>0.42182013950437214</v>
      </c>
    </row>
    <row r="93" spans="2:18" ht="12.75">
      <c r="B93" s="2"/>
      <c r="C93" s="2">
        <v>84</v>
      </c>
      <c r="D93" s="3">
        <f>Données!D93</f>
        <v>5.45</v>
      </c>
      <c r="E93" s="3">
        <f>Données!E93</f>
        <v>28.1</v>
      </c>
      <c r="G93" s="16"/>
      <c r="L93" s="2">
        <v>84</v>
      </c>
      <c r="M93" s="57">
        <f t="shared" si="7"/>
        <v>1.4321831605876334</v>
      </c>
      <c r="N93" s="55">
        <f t="shared" si="8"/>
        <v>42.517374947536524</v>
      </c>
      <c r="O93" s="56">
        <f t="shared" si="11"/>
        <v>4.685198653855149</v>
      </c>
      <c r="P93" s="36">
        <f t="shared" si="12"/>
        <v>6.1173818144427825</v>
      </c>
      <c r="Q93" s="60">
        <f t="shared" si="9"/>
        <v>0.44539848624894035</v>
      </c>
      <c r="R93" s="61">
        <f t="shared" si="10"/>
        <v>7.202902781214727</v>
      </c>
    </row>
    <row r="94" spans="2:18" ht="12.75">
      <c r="B94" s="2"/>
      <c r="C94" s="2">
        <v>85</v>
      </c>
      <c r="D94" s="3">
        <f>Données!D94</f>
        <v>5.48</v>
      </c>
      <c r="E94" s="3">
        <f>Données!E94</f>
        <v>1.9</v>
      </c>
      <c r="G94" s="16"/>
      <c r="L94" s="2">
        <v>85</v>
      </c>
      <c r="M94" s="57">
        <f t="shared" si="7"/>
        <v>0.09683800729951968</v>
      </c>
      <c r="N94" s="55">
        <f t="shared" si="8"/>
        <v>37.343209831759694</v>
      </c>
      <c r="O94" s="56">
        <f t="shared" si="11"/>
        <v>6.189749124511947</v>
      </c>
      <c r="P94" s="36">
        <f t="shared" si="12"/>
        <v>6.286587131811467</v>
      </c>
      <c r="Q94" s="60">
        <f t="shared" si="9"/>
        <v>0.6505828012038488</v>
      </c>
      <c r="R94" s="61">
        <f t="shared" si="10"/>
        <v>7.364832126404893</v>
      </c>
    </row>
    <row r="95" spans="2:18" ht="12.75">
      <c r="B95" s="2"/>
      <c r="C95" s="2">
        <v>86</v>
      </c>
      <c r="D95" s="3">
        <f>Données!D95</f>
        <v>5.9932089</v>
      </c>
      <c r="E95" s="3">
        <f>Données!E95</f>
        <v>4.2</v>
      </c>
      <c r="G95" s="16"/>
      <c r="L95" s="2">
        <v>86</v>
      </c>
      <c r="M95" s="57">
        <f t="shared" si="7"/>
        <v>0.21406296350420143</v>
      </c>
      <c r="N95" s="55">
        <f t="shared" si="8"/>
        <v>34.15169932169303</v>
      </c>
      <c r="O95" s="56">
        <f t="shared" si="11"/>
        <v>5.436485687270615</v>
      </c>
      <c r="P95" s="36">
        <f t="shared" si="12"/>
        <v>5.650548650774816</v>
      </c>
      <c r="Q95" s="60">
        <f t="shared" si="9"/>
        <v>0.11741604639906522</v>
      </c>
      <c r="R95" s="61">
        <f t="shared" si="10"/>
        <v>10.413731139202913</v>
      </c>
    </row>
    <row r="96" spans="2:18" ht="12.75">
      <c r="B96" s="2"/>
      <c r="C96" s="2">
        <v>87</v>
      </c>
      <c r="D96" s="3">
        <f>Données!D96</f>
        <v>4.8688536</v>
      </c>
      <c r="E96" s="3">
        <f>Données!E96</f>
        <v>0.1</v>
      </c>
      <c r="G96" s="16"/>
      <c r="L96" s="2">
        <v>87</v>
      </c>
      <c r="M96" s="57">
        <f t="shared" si="7"/>
        <v>0.00509673722629051</v>
      </c>
      <c r="N96" s="55">
        <f t="shared" si="8"/>
        <v>29.23329075482207</v>
      </c>
      <c r="O96" s="56">
        <f t="shared" si="11"/>
        <v>4.971860356804384</v>
      </c>
      <c r="P96" s="36">
        <f t="shared" si="12"/>
        <v>4.976957094030674</v>
      </c>
      <c r="Q96" s="60">
        <f t="shared" si="9"/>
        <v>0.011686365421640157</v>
      </c>
      <c r="R96" s="61">
        <f t="shared" si="10"/>
        <v>4.4212464443936454</v>
      </c>
    </row>
    <row r="97" spans="2:18" ht="12.75">
      <c r="B97" s="2"/>
      <c r="C97" s="2">
        <v>88</v>
      </c>
      <c r="D97" s="3">
        <f>Données!D97</f>
        <v>4.4725112</v>
      </c>
      <c r="E97" s="3">
        <f>Données!E97</f>
        <v>0.3</v>
      </c>
      <c r="G97" s="16"/>
      <c r="L97" s="2">
        <v>88</v>
      </c>
      <c r="M97" s="57">
        <f t="shared" si="7"/>
        <v>0.015290211678871528</v>
      </c>
      <c r="N97" s="55">
        <f t="shared" si="8"/>
        <v>25.137815747522666</v>
      </c>
      <c r="O97" s="56">
        <f t="shared" si="11"/>
        <v>4.255830377099687</v>
      </c>
      <c r="P97" s="36">
        <f t="shared" si="12"/>
        <v>4.271120588778558</v>
      </c>
      <c r="Q97" s="60">
        <f t="shared" si="9"/>
        <v>0.040558178288145764</v>
      </c>
      <c r="R97" s="61">
        <f t="shared" si="10"/>
        <v>2.9115744221828566</v>
      </c>
    </row>
    <row r="98" spans="2:18" ht="12.75">
      <c r="B98" s="2"/>
      <c r="C98" s="2">
        <v>89</v>
      </c>
      <c r="D98" s="3">
        <f>Données!D98</f>
        <v>3.8199218</v>
      </c>
      <c r="E98" s="3">
        <f>Données!E98</f>
        <v>1</v>
      </c>
      <c r="G98" s="16"/>
      <c r="L98" s="2">
        <v>89</v>
      </c>
      <c r="M98" s="57">
        <f t="shared" si="7"/>
        <v>0.0509673722629051</v>
      </c>
      <c r="N98" s="55">
        <f t="shared" si="8"/>
        <v>22.0127292331939</v>
      </c>
      <c r="O98" s="56">
        <f t="shared" si="11"/>
        <v>3.659604413663041</v>
      </c>
      <c r="P98" s="36">
        <f t="shared" si="12"/>
        <v>3.710571785925946</v>
      </c>
      <c r="Q98" s="60">
        <f t="shared" si="9"/>
        <v>0.011957425577995803</v>
      </c>
      <c r="R98" s="61">
        <f t="shared" si="10"/>
        <v>1.1103768808379226</v>
      </c>
    </row>
    <row r="99" spans="2:18" ht="12.75">
      <c r="B99" s="2"/>
      <c r="C99" s="2">
        <v>90</v>
      </c>
      <c r="D99" s="3">
        <f>Données!D99</f>
        <v>3.3179238</v>
      </c>
      <c r="E99" s="3">
        <f>Données!E99</f>
        <v>4.1</v>
      </c>
      <c r="G99" s="16"/>
      <c r="L99" s="2">
        <v>90</v>
      </c>
      <c r="M99" s="57">
        <f t="shared" si="7"/>
        <v>0.2089662262779109</v>
      </c>
      <c r="N99" s="55">
        <f t="shared" si="8"/>
        <v>20.999603423109047</v>
      </c>
      <c r="O99" s="56">
        <f t="shared" si="11"/>
        <v>3.2046491973553763</v>
      </c>
      <c r="P99" s="36">
        <f t="shared" si="12"/>
        <v>3.413615423633287</v>
      </c>
      <c r="Q99" s="60">
        <f t="shared" si="9"/>
        <v>0.00915688683357469</v>
      </c>
      <c r="R99" s="61">
        <f t="shared" si="10"/>
        <v>0.3044238911033903</v>
      </c>
    </row>
    <row r="100" spans="2:18" ht="12.75">
      <c r="B100" s="2"/>
      <c r="C100" s="2">
        <v>91</v>
      </c>
      <c r="D100" s="3">
        <f>Données!D100</f>
        <v>3.228261</v>
      </c>
      <c r="E100" s="3">
        <f>Données!E100</f>
        <v>3.6</v>
      </c>
      <c r="G100" s="16"/>
      <c r="L100" s="2">
        <v>91</v>
      </c>
      <c r="M100" s="57">
        <f t="shared" si="7"/>
        <v>0.18348254014645834</v>
      </c>
      <c r="N100" s="55">
        <f t="shared" si="8"/>
        <v>19.86671117915163</v>
      </c>
      <c r="O100" s="56">
        <f t="shared" si="11"/>
        <v>3.0571566815608064</v>
      </c>
      <c r="P100" s="36">
        <f t="shared" si="12"/>
        <v>3.240639221707265</v>
      </c>
      <c r="Q100" s="60">
        <f t="shared" si="9"/>
        <v>0.00015322037263420623</v>
      </c>
      <c r="R100" s="61">
        <f t="shared" si="10"/>
        <v>0.2135210868873954</v>
      </c>
    </row>
    <row r="101" spans="2:18" ht="12.75">
      <c r="B101" s="2"/>
      <c r="C101" s="2">
        <v>92</v>
      </c>
      <c r="D101" s="3">
        <f>Données!D101</f>
        <v>3.2719488</v>
      </c>
      <c r="E101" s="3">
        <f>Données!E101</f>
        <v>18</v>
      </c>
      <c r="G101" s="16"/>
      <c r="L101" s="2">
        <v>92</v>
      </c>
      <c r="M101" s="57">
        <f t="shared" si="7"/>
        <v>0.9174127007322918</v>
      </c>
      <c r="N101" s="55">
        <f t="shared" si="8"/>
        <v>26.595804995124855</v>
      </c>
      <c r="O101" s="56">
        <f t="shared" si="11"/>
        <v>2.8922283720437085</v>
      </c>
      <c r="P101" s="36">
        <f t="shared" si="12"/>
        <v>3.8096410727760004</v>
      </c>
      <c r="Q101" s="60">
        <f t="shared" si="9"/>
        <v>0.28911298020302073</v>
      </c>
      <c r="R101" s="61">
        <f t="shared" si="10"/>
        <v>0.255804526814464</v>
      </c>
    </row>
    <row r="102" spans="2:18" ht="12.75">
      <c r="B102" s="2"/>
      <c r="C102" s="2">
        <v>93</v>
      </c>
      <c r="D102" s="3">
        <f>Données!D102</f>
        <v>4.4716691</v>
      </c>
      <c r="E102" s="3">
        <f>Données!E102</f>
        <v>8</v>
      </c>
      <c r="G102" s="16"/>
      <c r="L102" s="2">
        <v>93</v>
      </c>
      <c r="M102" s="57">
        <f t="shared" si="7"/>
        <v>0.4077389781032408</v>
      </c>
      <c r="N102" s="55">
        <f t="shared" si="8"/>
        <v>27.000087312042698</v>
      </c>
      <c r="O102" s="56">
        <f t="shared" si="11"/>
        <v>3.871860877756349</v>
      </c>
      <c r="P102" s="36">
        <f t="shared" si="12"/>
        <v>4.27959985585959</v>
      </c>
      <c r="Q102" s="60">
        <f t="shared" si="9"/>
        <v>0.03689059454466848</v>
      </c>
      <c r="R102" s="61">
        <f t="shared" si="10"/>
        <v>2.908701324232739</v>
      </c>
    </row>
    <row r="103" spans="2:18" ht="12.75">
      <c r="B103" s="2"/>
      <c r="C103" s="2">
        <v>94</v>
      </c>
      <c r="D103" s="3">
        <f>Données!D103</f>
        <v>3.985758</v>
      </c>
      <c r="E103" s="3">
        <f>Données!E103</f>
        <v>3</v>
      </c>
      <c r="G103" s="16"/>
      <c r="L103" s="2">
        <v>94</v>
      </c>
      <c r="M103" s="57">
        <f t="shared" si="7"/>
        <v>0.1529021167887153</v>
      </c>
      <c r="N103" s="55">
        <f t="shared" si="8"/>
        <v>24.672924050033725</v>
      </c>
      <c r="O103" s="56">
        <f t="shared" si="11"/>
        <v>3.9307169600117953</v>
      </c>
      <c r="P103" s="36">
        <f t="shared" si="12"/>
        <v>4.0836190768005105</v>
      </c>
      <c r="Q103" s="60">
        <f t="shared" si="9"/>
        <v>0.00957679035255539</v>
      </c>
      <c r="R103" s="61">
        <f t="shared" si="10"/>
        <v>1.4873764004475194</v>
      </c>
    </row>
    <row r="104" spans="2:18" ht="12.75">
      <c r="B104" s="2"/>
      <c r="C104" s="2">
        <v>95</v>
      </c>
      <c r="D104" s="3">
        <f>Données!D104</f>
        <v>3.6024412</v>
      </c>
      <c r="E104" s="3">
        <f>Données!E104</f>
        <v>1.9</v>
      </c>
      <c r="G104" s="16"/>
      <c r="L104" s="2">
        <v>95</v>
      </c>
      <c r="M104" s="57">
        <f t="shared" si="7"/>
        <v>0.09683800729951968</v>
      </c>
      <c r="N104" s="55">
        <f t="shared" si="8"/>
        <v>22.096583340314545</v>
      </c>
      <c r="O104" s="56">
        <f t="shared" si="11"/>
        <v>3.5919247184542997</v>
      </c>
      <c r="P104" s="36">
        <f t="shared" si="12"/>
        <v>3.6887627257538194</v>
      </c>
      <c r="Q104" s="60">
        <f t="shared" si="9"/>
        <v>0.007451405808467317</v>
      </c>
      <c r="R104" s="61">
        <f t="shared" si="10"/>
        <v>0.6993368418613229</v>
      </c>
    </row>
    <row r="105" spans="2:18" ht="12.75">
      <c r="B105" s="2"/>
      <c r="C105" s="2">
        <v>96</v>
      </c>
      <c r="D105" s="3">
        <f>Données!D105</f>
        <v>3.3465076</v>
      </c>
      <c r="E105" s="3">
        <f>Données!E105</f>
        <v>4.8</v>
      </c>
      <c r="G105" s="16"/>
      <c r="L105" s="2">
        <v>96</v>
      </c>
      <c r="M105" s="57">
        <f t="shared" si="7"/>
        <v>0.24464338686194445</v>
      </c>
      <c r="N105" s="55">
        <f t="shared" si="8"/>
        <v>21.445412441424658</v>
      </c>
      <c r="O105" s="56">
        <f t="shared" si="11"/>
        <v>3.216856815694401</v>
      </c>
      <c r="P105" s="36">
        <f t="shared" si="12"/>
        <v>3.4615002025563455</v>
      </c>
      <c r="Q105" s="60">
        <f t="shared" si="9"/>
        <v>0.013223298642681682</v>
      </c>
      <c r="R105" s="61">
        <f t="shared" si="10"/>
        <v>0.33678293192293046</v>
      </c>
    </row>
    <row r="106" spans="2:18" ht="12.75">
      <c r="B106" s="2"/>
      <c r="C106" s="2">
        <v>97</v>
      </c>
      <c r="D106" s="3">
        <f>Données!D106</f>
        <v>3.9574423</v>
      </c>
      <c r="E106" s="3">
        <f>Données!E106</f>
        <v>5.6</v>
      </c>
      <c r="G106" s="16"/>
      <c r="L106" s="2">
        <v>97</v>
      </c>
      <c r="M106" s="57">
        <f t="shared" si="7"/>
        <v>0.2854172846722685</v>
      </c>
      <c r="N106" s="55">
        <f t="shared" si="8"/>
        <v>21.31665438863477</v>
      </c>
      <c r="O106" s="56">
        <f t="shared" si="11"/>
        <v>3.1220582890618234</v>
      </c>
      <c r="P106" s="36">
        <f t="shared" si="12"/>
        <v>3.407475573734092</v>
      </c>
      <c r="Q106" s="60">
        <f t="shared" si="9"/>
        <v>0.30246339999963995</v>
      </c>
      <c r="R106" s="61">
        <f t="shared" si="10"/>
        <v>1.4191116327261044</v>
      </c>
    </row>
    <row r="107" spans="2:18" ht="12.75">
      <c r="B107" s="2"/>
      <c r="C107" s="2">
        <v>98</v>
      </c>
      <c r="D107" s="3">
        <f>Données!D107</f>
        <v>3.202467</v>
      </c>
      <c r="E107" s="3">
        <f>Données!E107</f>
        <v>0</v>
      </c>
      <c r="G107" s="16"/>
      <c r="L107" s="2">
        <v>98</v>
      </c>
      <c r="M107" s="57">
        <f t="shared" si="7"/>
        <v>0</v>
      </c>
      <c r="N107" s="55">
        <f t="shared" si="8"/>
        <v>18.213340907913384</v>
      </c>
      <c r="O107" s="56">
        <f t="shared" si="11"/>
        <v>3.1033134807213862</v>
      </c>
      <c r="P107" s="36">
        <f t="shared" si="12"/>
        <v>3.1033134807213862</v>
      </c>
      <c r="Q107" s="60">
        <f t="shared" si="9"/>
        <v>0.009831420385334421</v>
      </c>
      <c r="R107" s="61">
        <f t="shared" si="10"/>
        <v>0.19034845786089247</v>
      </c>
    </row>
    <row r="108" spans="2:18" ht="12.75">
      <c r="B108" s="2"/>
      <c r="C108" s="2">
        <v>99</v>
      </c>
      <c r="D108" s="3">
        <f>Données!D108</f>
        <v>2.8293513</v>
      </c>
      <c r="E108" s="3">
        <f>Données!E108</f>
        <v>6.4</v>
      </c>
      <c r="G108" s="16"/>
      <c r="L108" s="2">
        <v>99</v>
      </c>
      <c r="M108" s="57">
        <f t="shared" si="7"/>
        <v>0.32619118248259266</v>
      </c>
      <c r="N108" s="55">
        <f t="shared" si="8"/>
        <v>18.982727445323693</v>
      </c>
      <c r="O108" s="56">
        <f t="shared" si="11"/>
        <v>2.6515280183290453</v>
      </c>
      <c r="P108" s="36">
        <f t="shared" si="12"/>
        <v>2.977719200811638</v>
      </c>
      <c r="Q108" s="60">
        <f t="shared" si="9"/>
        <v>0.022013033991252078</v>
      </c>
      <c r="R108" s="61">
        <f t="shared" si="10"/>
        <v>0.003990918877925956</v>
      </c>
    </row>
    <row r="109" spans="2:18" ht="12.75">
      <c r="B109" s="2"/>
      <c r="C109" s="2">
        <v>100</v>
      </c>
      <c r="D109" s="3">
        <f>Données!D109</f>
        <v>3.110214</v>
      </c>
      <c r="E109" s="3">
        <f>Données!E109</f>
        <v>0</v>
      </c>
      <c r="G109" s="16"/>
      <c r="L109" s="2">
        <v>100</v>
      </c>
      <c r="M109" s="57">
        <f t="shared" si="7"/>
        <v>0</v>
      </c>
      <c r="N109" s="55">
        <f t="shared" si="8"/>
        <v>16.21919087396843</v>
      </c>
      <c r="O109" s="56">
        <f t="shared" si="11"/>
        <v>2.7635365713552633</v>
      </c>
      <c r="P109" s="36">
        <f t="shared" si="12"/>
        <v>2.7635365713552633</v>
      </c>
      <c r="Q109" s="60">
        <f t="shared" si="9"/>
        <v>0.12018523953172652</v>
      </c>
      <c r="R109" s="61">
        <f t="shared" si="10"/>
        <v>0.11836105817361904</v>
      </c>
    </row>
    <row r="110" spans="2:18" ht="12.75">
      <c r="B110" s="2"/>
      <c r="C110" s="2">
        <v>101</v>
      </c>
      <c r="D110" s="3">
        <f>Données!D110</f>
        <v>1.849221</v>
      </c>
      <c r="E110" s="3">
        <f>Données!E110</f>
        <v>0</v>
      </c>
      <c r="G110" s="16"/>
      <c r="L110" s="2">
        <v>101</v>
      </c>
      <c r="M110" s="57">
        <f t="shared" si="7"/>
        <v>0</v>
      </c>
      <c r="N110" s="55">
        <f t="shared" si="8"/>
        <v>13.857974485696202</v>
      </c>
      <c r="O110" s="56">
        <f t="shared" si="11"/>
        <v>2.361216388272227</v>
      </c>
      <c r="P110" s="36">
        <f t="shared" si="12"/>
        <v>2.361216388272227</v>
      </c>
      <c r="Q110" s="60">
        <f t="shared" si="9"/>
        <v>0.2621392776120285</v>
      </c>
      <c r="R110" s="61">
        <f t="shared" si="10"/>
        <v>0.840809369905934</v>
      </c>
    </row>
    <row r="111" spans="2:18" ht="12.75">
      <c r="B111" s="2"/>
      <c r="C111" s="2">
        <v>102</v>
      </c>
      <c r="D111" s="3">
        <f>Données!D111</f>
        <v>2.0891402</v>
      </c>
      <c r="E111" s="3">
        <f>Données!E111</f>
        <v>0</v>
      </c>
      <c r="G111" s="16"/>
      <c r="L111" s="2">
        <v>102</v>
      </c>
      <c r="M111" s="57">
        <f t="shared" si="7"/>
        <v>0</v>
      </c>
      <c r="N111" s="55">
        <f t="shared" si="8"/>
        <v>11.840507848910882</v>
      </c>
      <c r="O111" s="56">
        <f t="shared" si="11"/>
        <v>2.017466636785321</v>
      </c>
      <c r="P111" s="36">
        <f t="shared" si="12"/>
        <v>2.017466636785321</v>
      </c>
      <c r="Q111" s="60">
        <f t="shared" si="9"/>
        <v>0.005137099663888586</v>
      </c>
      <c r="R111" s="61">
        <f t="shared" si="10"/>
        <v>0.4583796141392409</v>
      </c>
    </row>
    <row r="112" spans="2:18" ht="12.75">
      <c r="B112" s="2"/>
      <c r="C112" s="2">
        <v>103</v>
      </c>
      <c r="D112" s="3">
        <f>Données!D112</f>
        <v>1.870023</v>
      </c>
      <c r="E112" s="3">
        <f>Données!E112</f>
        <v>0</v>
      </c>
      <c r="G112" s="16"/>
      <c r="L112" s="2">
        <v>103</v>
      </c>
      <c r="M112" s="57">
        <f t="shared" si="7"/>
        <v>0</v>
      </c>
      <c r="N112" s="55">
        <f t="shared" si="8"/>
        <v>10.11674731143632</v>
      </c>
      <c r="O112" s="56">
        <f t="shared" si="11"/>
        <v>1.7237605374745606</v>
      </c>
      <c r="P112" s="36">
        <f t="shared" si="12"/>
        <v>1.7237605374745606</v>
      </c>
      <c r="Q112" s="60">
        <f t="shared" si="9"/>
        <v>0.021392707944005565</v>
      </c>
      <c r="R112" s="61">
        <f t="shared" si="10"/>
        <v>0.8030930315487939</v>
      </c>
    </row>
    <row r="113" spans="2:18" ht="12.75">
      <c r="B113" s="2"/>
      <c r="C113" s="2">
        <v>104</v>
      </c>
      <c r="D113" s="3">
        <f>Données!D113</f>
        <v>1.3153595</v>
      </c>
      <c r="E113" s="3">
        <f>Données!E113</f>
        <v>0.1</v>
      </c>
      <c r="G113" s="16"/>
      <c r="L113" s="2">
        <v>104</v>
      </c>
      <c r="M113" s="57">
        <f t="shared" si="7"/>
        <v>0.00509673722629051</v>
      </c>
      <c r="N113" s="55">
        <f t="shared" si="8"/>
        <v>8.697386447927704</v>
      </c>
      <c r="O113" s="56">
        <f t="shared" si="11"/>
        <v>1.4728126534420443</v>
      </c>
      <c r="P113" s="36">
        <f t="shared" si="12"/>
        <v>1.4779093906683347</v>
      </c>
      <c r="Q113" s="60">
        <f t="shared" si="9"/>
        <v>0.02642246695628756</v>
      </c>
      <c r="R113" s="61">
        <f t="shared" si="10"/>
        <v>2.104873101730558</v>
      </c>
    </row>
    <row r="114" spans="2:18" ht="12.75">
      <c r="B114" s="2"/>
      <c r="C114" s="2">
        <v>105</v>
      </c>
      <c r="D114" s="3">
        <f>Données!D114</f>
        <v>1.6211308</v>
      </c>
      <c r="E114" s="3">
        <f>Données!E114</f>
        <v>0</v>
      </c>
      <c r="G114" s="16"/>
      <c r="L114" s="2">
        <v>105</v>
      </c>
      <c r="M114" s="57">
        <f t="shared" si="7"/>
        <v>0</v>
      </c>
      <c r="N114" s="55">
        <f t="shared" si="8"/>
        <v>7.431206675116453</v>
      </c>
      <c r="O114" s="56">
        <f t="shared" si="11"/>
        <v>1.2661797728112512</v>
      </c>
      <c r="P114" s="36">
        <f t="shared" si="12"/>
        <v>1.2661797728112512</v>
      </c>
      <c r="Q114" s="60">
        <f t="shared" si="9"/>
        <v>0.1259902317023479</v>
      </c>
      <c r="R114" s="61">
        <f t="shared" si="10"/>
        <v>1.311132128763789</v>
      </c>
    </row>
    <row r="115" spans="2:18" ht="12.75">
      <c r="B115" s="2"/>
      <c r="C115" s="2">
        <v>106</v>
      </c>
      <c r="D115" s="3">
        <f>Données!D115</f>
        <v>0.94902711</v>
      </c>
      <c r="E115" s="3">
        <f>Données!E115</f>
        <v>0</v>
      </c>
      <c r="G115" s="16"/>
      <c r="L115" s="2">
        <v>106</v>
      </c>
      <c r="M115" s="57">
        <f t="shared" si="7"/>
        <v>0</v>
      </c>
      <c r="N115" s="55">
        <f t="shared" si="8"/>
        <v>6.349359428711263</v>
      </c>
      <c r="O115" s="56">
        <f t="shared" si="11"/>
        <v>1.0818472464051903</v>
      </c>
      <c r="P115" s="36">
        <f t="shared" si="12"/>
        <v>1.0818472464051903</v>
      </c>
      <c r="Q115" s="60">
        <f t="shared" si="9"/>
        <v>0.01764118863469336</v>
      </c>
      <c r="R115" s="61">
        <f t="shared" si="10"/>
        <v>3.302035831217001</v>
      </c>
    </row>
    <row r="116" spans="2:18" ht="12.75">
      <c r="B116" s="2"/>
      <c r="C116" s="2">
        <v>107</v>
      </c>
      <c r="D116" s="3">
        <f>Données!D116</f>
        <v>0.90324091</v>
      </c>
      <c r="E116" s="3">
        <f>Données!E116</f>
        <v>0.1</v>
      </c>
      <c r="G116" s="16"/>
      <c r="L116" s="2">
        <v>107</v>
      </c>
      <c r="M116" s="57">
        <f t="shared" si="7"/>
        <v>0.00509673722629051</v>
      </c>
      <c r="N116" s="55">
        <f t="shared" si="8"/>
        <v>5.47846106735779</v>
      </c>
      <c r="O116" s="56">
        <f t="shared" si="11"/>
        <v>0.9243501512868996</v>
      </c>
      <c r="P116" s="36">
        <f t="shared" si="12"/>
        <v>0.9294468885131901</v>
      </c>
      <c r="Q116" s="60">
        <f t="shared" si="9"/>
        <v>0.0006867533098337852</v>
      </c>
      <c r="R116" s="61">
        <f t="shared" si="10"/>
        <v>3.4705330370414798</v>
      </c>
    </row>
    <row r="117" spans="2:18" ht="12.75">
      <c r="B117" s="2"/>
      <c r="C117" s="2">
        <v>108</v>
      </c>
      <c r="D117" s="3">
        <f>Données!D117</f>
        <v>0.76888746</v>
      </c>
      <c r="E117" s="3">
        <f>Données!E117</f>
        <v>0</v>
      </c>
      <c r="G117" s="16"/>
      <c r="L117" s="2">
        <v>108</v>
      </c>
      <c r="M117" s="57">
        <f t="shared" si="7"/>
        <v>0</v>
      </c>
      <c r="N117" s="55">
        <f t="shared" si="8"/>
        <v>4.680897726789525</v>
      </c>
      <c r="O117" s="56">
        <f t="shared" si="11"/>
        <v>0.7975633405682645</v>
      </c>
      <c r="P117" s="36">
        <f t="shared" si="12"/>
        <v>0.7975633405682645</v>
      </c>
      <c r="Q117" s="60">
        <f t="shared" si="9"/>
        <v>0.0008223061263653715</v>
      </c>
      <c r="R117" s="61">
        <f t="shared" si="10"/>
        <v>3.9891678241044555</v>
      </c>
    </row>
    <row r="118" spans="2:18" ht="12.75">
      <c r="B118" s="2"/>
      <c r="C118" s="2">
        <v>109</v>
      </c>
      <c r="D118" s="3">
        <f>Données!D118</f>
        <v>0.43</v>
      </c>
      <c r="E118" s="3">
        <f>Données!E118</f>
        <v>0</v>
      </c>
      <c r="G118" s="16"/>
      <c r="L118" s="2">
        <v>109</v>
      </c>
      <c r="M118" s="57">
        <f t="shared" si="7"/>
        <v>0</v>
      </c>
      <c r="N118" s="55">
        <f t="shared" si="8"/>
        <v>3.999444964428801</v>
      </c>
      <c r="O118" s="56">
        <f t="shared" si="11"/>
        <v>0.6814527623607246</v>
      </c>
      <c r="P118" s="36">
        <f t="shared" si="12"/>
        <v>0.6814527623607246</v>
      </c>
      <c r="Q118" s="60">
        <f t="shared" si="9"/>
        <v>0.06322849169883904</v>
      </c>
      <c r="R118" s="61">
        <f t="shared" si="10"/>
        <v>5.457725686060606</v>
      </c>
    </row>
    <row r="119" spans="2:18" ht="12.75">
      <c r="B119" s="2"/>
      <c r="C119" s="2">
        <v>110</v>
      </c>
      <c r="D119" s="3">
        <f>Données!D119</f>
        <v>0.82928685</v>
      </c>
      <c r="E119" s="3">
        <f>Données!E119</f>
        <v>2.4</v>
      </c>
      <c r="G119" s="16"/>
      <c r="L119" s="2">
        <v>110</v>
      </c>
      <c r="M119" s="57">
        <f t="shared" si="7"/>
        <v>0.12232169343097223</v>
      </c>
      <c r="N119" s="55">
        <f t="shared" si="8"/>
        <v>4.700042170414463</v>
      </c>
      <c r="O119" s="56">
        <f t="shared" si="11"/>
        <v>0.5822457524165949</v>
      </c>
      <c r="P119" s="36">
        <f t="shared" si="12"/>
        <v>0.7045674458475671</v>
      </c>
      <c r="Q119" s="60">
        <f t="shared" si="9"/>
        <v>0.015554929772137892</v>
      </c>
      <c r="R119" s="61">
        <f t="shared" si="10"/>
        <v>3.7515457005949715</v>
      </c>
    </row>
    <row r="120" spans="2:18" ht="12.75">
      <c r="B120" s="2"/>
      <c r="C120" s="2">
        <v>111</v>
      </c>
      <c r="D120" s="3">
        <f>Données!D120</f>
        <v>0.79189212</v>
      </c>
      <c r="E120" s="3">
        <f>Données!E120</f>
        <v>2.9</v>
      </c>
      <c r="G120" s="16"/>
      <c r="L120" s="2">
        <v>111</v>
      </c>
      <c r="M120" s="57">
        <f t="shared" si="7"/>
        <v>0.1478053795624248</v>
      </c>
      <c r="N120" s="55">
        <f t="shared" si="8"/>
        <v>5.565904236645321</v>
      </c>
      <c r="O120" s="56">
        <f t="shared" si="11"/>
        <v>0.6842398418385367</v>
      </c>
      <c r="P120" s="36">
        <f t="shared" si="12"/>
        <v>0.8320452214009615</v>
      </c>
      <c r="Q120" s="60">
        <f t="shared" si="9"/>
        <v>0.0016122715521158972</v>
      </c>
      <c r="R120" s="61">
        <f t="shared" si="10"/>
        <v>3.89780307821471</v>
      </c>
    </row>
    <row r="121" spans="2:18" ht="12.75">
      <c r="B121" s="2"/>
      <c r="C121" s="2">
        <v>112</v>
      </c>
      <c r="D121" s="3">
        <f>Données!D121</f>
        <v>0.82996944</v>
      </c>
      <c r="E121" s="3">
        <f>Données!E121</f>
        <v>0</v>
      </c>
      <c r="G121" s="16"/>
      <c r="L121" s="2">
        <v>112</v>
      </c>
      <c r="M121" s="57">
        <f t="shared" si="7"/>
        <v>0</v>
      </c>
      <c r="N121" s="55">
        <f t="shared" si="8"/>
        <v>4.755610776185837</v>
      </c>
      <c r="O121" s="56">
        <f t="shared" si="11"/>
        <v>0.8102934604594834</v>
      </c>
      <c r="P121" s="36">
        <f t="shared" si="12"/>
        <v>0.8102934604594834</v>
      </c>
      <c r="Q121" s="60">
        <f t="shared" si="9"/>
        <v>0.0003871441708788273</v>
      </c>
      <c r="R121" s="61">
        <f t="shared" si="10"/>
        <v>3.748901962037074</v>
      </c>
    </row>
    <row r="122" spans="2:18" ht="12.75">
      <c r="B122" s="2"/>
      <c r="C122" s="2">
        <v>113</v>
      </c>
      <c r="D122" s="3">
        <f>Données!D122</f>
        <v>2.6750577</v>
      </c>
      <c r="E122" s="3">
        <f>Données!E122</f>
        <v>27.7</v>
      </c>
      <c r="G122" s="16"/>
      <c r="L122" s="2">
        <v>113</v>
      </c>
      <c r="M122" s="57">
        <f t="shared" si="7"/>
        <v>1.4117962116824712</v>
      </c>
      <c r="N122" s="55">
        <f t="shared" si="8"/>
        <v>18.86942697720982</v>
      </c>
      <c r="O122" s="56">
        <f t="shared" si="11"/>
        <v>0.6923296105354079</v>
      </c>
      <c r="P122" s="36">
        <f t="shared" si="12"/>
        <v>2.104125822217879</v>
      </c>
      <c r="Q122" s="60">
        <f t="shared" si="9"/>
        <v>0.32596320906781884</v>
      </c>
      <c r="R122" s="61">
        <f t="shared" si="10"/>
        <v>0.008302832561089393</v>
      </c>
    </row>
    <row r="123" spans="2:18" ht="12.75">
      <c r="B123" s="2"/>
      <c r="C123" s="2">
        <v>114</v>
      </c>
      <c r="D123" s="3">
        <f>Données!D123</f>
        <v>2.9822102</v>
      </c>
      <c r="E123" s="3">
        <f>Données!E123</f>
        <v>6.7</v>
      </c>
      <c r="G123" s="16"/>
      <c r="L123" s="2">
        <v>114</v>
      </c>
      <c r="M123" s="57">
        <f t="shared" si="7"/>
        <v>0.34148139416146417</v>
      </c>
      <c r="N123" s="55">
        <f t="shared" si="8"/>
        <v>19.703654799224815</v>
      </c>
      <c r="O123" s="56">
        <f t="shared" si="11"/>
        <v>2.747042103524641</v>
      </c>
      <c r="P123" s="36">
        <f t="shared" si="12"/>
        <v>3.088523497686105</v>
      </c>
      <c r="Q123" s="60">
        <f t="shared" si="9"/>
        <v>0.011302517264894422</v>
      </c>
      <c r="R123" s="61">
        <f t="shared" si="10"/>
        <v>0.0466700928332349</v>
      </c>
    </row>
    <row r="124" spans="2:18" ht="12.75">
      <c r="B124" s="2"/>
      <c r="C124" s="2">
        <v>115</v>
      </c>
      <c r="D124" s="3">
        <f>Données!D124</f>
        <v>2.9004478</v>
      </c>
      <c r="E124" s="3">
        <f>Données!E124</f>
        <v>0</v>
      </c>
      <c r="G124" s="16"/>
      <c r="L124" s="2">
        <v>115</v>
      </c>
      <c r="M124" s="57">
        <f t="shared" si="7"/>
        <v>0</v>
      </c>
      <c r="N124" s="55">
        <f t="shared" si="8"/>
        <v>16.83516444219599</v>
      </c>
      <c r="O124" s="56">
        <f t="shared" si="11"/>
        <v>2.8684903570288243</v>
      </c>
      <c r="P124" s="36">
        <f t="shared" si="12"/>
        <v>2.8684903570288243</v>
      </c>
      <c r="Q124" s="60">
        <f t="shared" si="9"/>
        <v>0.0010212781612559364</v>
      </c>
      <c r="R124" s="61">
        <f t="shared" si="10"/>
        <v>0.018028491934825884</v>
      </c>
    </row>
    <row r="125" spans="2:18" ht="12.75">
      <c r="B125" s="2"/>
      <c r="C125" s="2">
        <v>116</v>
      </c>
      <c r="D125" s="3">
        <f>Données!D125</f>
        <v>2.439002</v>
      </c>
      <c r="E125" s="3">
        <f>Données!E125</f>
        <v>0</v>
      </c>
      <c r="G125" s="16"/>
      <c r="L125" s="2">
        <v>116</v>
      </c>
      <c r="M125" s="57">
        <f t="shared" si="7"/>
        <v>0</v>
      </c>
      <c r="N125" s="55">
        <f t="shared" si="8"/>
        <v>14.384273612372192</v>
      </c>
      <c r="O125" s="56">
        <f t="shared" si="11"/>
        <v>2.4508908298237966</v>
      </c>
      <c r="P125" s="36">
        <f t="shared" si="12"/>
        <v>2.4508908298237966</v>
      </c>
      <c r="Q125" s="60">
        <f t="shared" si="9"/>
        <v>0.00014134427457919758</v>
      </c>
      <c r="R125" s="61">
        <f t="shared" si="10"/>
        <v>0.10704386025560579</v>
      </c>
    </row>
    <row r="126" spans="2:18" ht="12.75">
      <c r="B126" s="2"/>
      <c r="C126" s="2">
        <v>117</v>
      </c>
      <c r="D126" s="3">
        <f>Données!D126</f>
        <v>2.1943028</v>
      </c>
      <c r="E126" s="3">
        <f>Données!E126</f>
        <v>2</v>
      </c>
      <c r="G126" s="16"/>
      <c r="L126" s="2">
        <v>117</v>
      </c>
      <c r="M126" s="57">
        <f t="shared" si="7"/>
        <v>0.1019347445258102</v>
      </c>
      <c r="N126" s="55">
        <f t="shared" si="8"/>
        <v>13.35922328486799</v>
      </c>
      <c r="O126" s="56">
        <f t="shared" si="11"/>
        <v>2.09408612617275</v>
      </c>
      <c r="P126" s="36">
        <f t="shared" si="12"/>
        <v>2.1960208706985602</v>
      </c>
      <c r="Q126" s="60">
        <f t="shared" si="9"/>
        <v>2.951766925251222E-06</v>
      </c>
      <c r="R126" s="61">
        <f t="shared" si="10"/>
        <v>0.32704076418754596</v>
      </c>
    </row>
    <row r="127" spans="2:18" ht="12.75">
      <c r="B127" s="2"/>
      <c r="C127" s="2">
        <v>118</v>
      </c>
      <c r="D127" s="3">
        <f>Données!D127</f>
        <v>1.7792135</v>
      </c>
      <c r="E127" s="3">
        <f>Données!E127</f>
        <v>0</v>
      </c>
      <c r="G127" s="16"/>
      <c r="L127" s="2">
        <v>118</v>
      </c>
      <c r="M127" s="57">
        <f t="shared" si="7"/>
        <v>0</v>
      </c>
      <c r="N127" s="55">
        <f t="shared" si="8"/>
        <v>11.414365665278229</v>
      </c>
      <c r="O127" s="56">
        <f t="shared" si="11"/>
        <v>1.9448576195897622</v>
      </c>
      <c r="P127" s="36">
        <f t="shared" si="12"/>
        <v>1.9448576195897622</v>
      </c>
      <c r="Q127" s="60">
        <f t="shared" si="9"/>
        <v>0.02743797435466745</v>
      </c>
      <c r="R127" s="61">
        <f t="shared" si="10"/>
        <v>0.9740980955338371</v>
      </c>
    </row>
    <row r="128" spans="2:18" ht="12.75">
      <c r="B128" s="2"/>
      <c r="C128" s="2">
        <v>119</v>
      </c>
      <c r="D128" s="3">
        <f>Données!D128</f>
        <v>1.6681185</v>
      </c>
      <c r="E128" s="3">
        <f>Données!E128</f>
        <v>2.3</v>
      </c>
      <c r="G128" s="16"/>
      <c r="L128" s="2">
        <v>119</v>
      </c>
      <c r="M128" s="57">
        <f t="shared" si="7"/>
        <v>0.11722495620468172</v>
      </c>
      <c r="N128" s="55">
        <f t="shared" si="8"/>
        <v>10.982034773749355</v>
      </c>
      <c r="O128" s="56">
        <f t="shared" si="11"/>
        <v>1.6617220599977038</v>
      </c>
      <c r="P128" s="36">
        <f t="shared" si="12"/>
        <v>1.7789470162023855</v>
      </c>
      <c r="Q128" s="60">
        <f t="shared" si="9"/>
        <v>0.01228296000362241</v>
      </c>
      <c r="R128" s="61">
        <f t="shared" si="10"/>
        <v>1.2057337435304611</v>
      </c>
    </row>
    <row r="129" spans="2:18" ht="12.75">
      <c r="B129" s="2"/>
      <c r="C129" s="2">
        <v>120</v>
      </c>
      <c r="D129" s="3">
        <f>Données!D129</f>
        <v>2.5611354</v>
      </c>
      <c r="E129" s="3">
        <f>Données!E129</f>
        <v>12</v>
      </c>
      <c r="G129" s="16"/>
      <c r="L129" s="2">
        <v>120</v>
      </c>
      <c r="M129" s="57">
        <f t="shared" si="7"/>
        <v>0.6116084671548612</v>
      </c>
      <c r="N129" s="55">
        <f t="shared" si="8"/>
        <v>15.797466945477698</v>
      </c>
      <c r="O129" s="56">
        <f t="shared" si="11"/>
        <v>1.5987826202829438</v>
      </c>
      <c r="P129" s="36">
        <f t="shared" si="12"/>
        <v>2.210391087437805</v>
      </c>
      <c r="Q129" s="60">
        <f t="shared" si="9"/>
        <v>0.12302157279472671</v>
      </c>
      <c r="R129" s="61">
        <f t="shared" si="10"/>
        <v>0.04204229564637851</v>
      </c>
    </row>
    <row r="130" spans="2:18" ht="12.75">
      <c r="B130" s="2"/>
      <c r="C130" s="2">
        <v>121</v>
      </c>
      <c r="D130" s="3">
        <f>Données!D130</f>
        <v>2.6594801</v>
      </c>
      <c r="E130" s="3">
        <f>Données!E130</f>
        <v>12.4</v>
      </c>
      <c r="G130" s="16"/>
      <c r="L130" s="2">
        <v>121</v>
      </c>
      <c r="M130" s="57">
        <f t="shared" si="7"/>
        <v>0.6319954160600232</v>
      </c>
      <c r="N130" s="55">
        <f t="shared" si="8"/>
        <v>20.125667769602902</v>
      </c>
      <c r="O130" s="56">
        <f t="shared" si="11"/>
        <v>2.2998211276197935</v>
      </c>
      <c r="P130" s="36">
        <f t="shared" si="12"/>
        <v>2.9318165436798167</v>
      </c>
      <c r="Q130" s="60">
        <f t="shared" si="9"/>
        <v>0.07416713855616991</v>
      </c>
      <c r="R130" s="61">
        <f t="shared" si="10"/>
        <v>0.011384352273332708</v>
      </c>
    </row>
    <row r="131" spans="2:18" ht="12.75">
      <c r="B131" s="2"/>
      <c r="C131" s="2">
        <v>122</v>
      </c>
      <c r="D131" s="3">
        <f>Données!D131</f>
        <v>3.6207537</v>
      </c>
      <c r="E131" s="3">
        <f>Données!E131</f>
        <v>14.9</v>
      </c>
      <c r="G131" s="16"/>
      <c r="L131" s="2">
        <v>122</v>
      </c>
      <c r="M131" s="57">
        <f t="shared" si="7"/>
        <v>0.759413846717286</v>
      </c>
      <c r="N131" s="55">
        <f t="shared" si="8"/>
        <v>25.16005677281067</v>
      </c>
      <c r="O131" s="56">
        <f t="shared" si="11"/>
        <v>2.9299276968729155</v>
      </c>
      <c r="P131" s="36">
        <f t="shared" si="12"/>
        <v>3.6893415435902015</v>
      </c>
      <c r="Q131" s="60">
        <f t="shared" si="9"/>
        <v>0.004704292288353965</v>
      </c>
      <c r="R131" s="61">
        <f t="shared" si="10"/>
        <v>0.7303003445940688</v>
      </c>
    </row>
    <row r="132" spans="2:18" ht="12.75">
      <c r="B132" s="2"/>
      <c r="C132" s="2">
        <v>123</v>
      </c>
      <c r="D132" s="3">
        <f>Données!D132</f>
        <v>5.0012814</v>
      </c>
      <c r="E132" s="3">
        <f>Données!E132</f>
        <v>31.3</v>
      </c>
      <c r="G132" s="16"/>
      <c r="L132" s="2">
        <v>123</v>
      </c>
      <c r="M132" s="57">
        <f t="shared" si="7"/>
        <v>1.5952787518289295</v>
      </c>
      <c r="N132" s="55">
        <f t="shared" si="8"/>
        <v>38.22762472339925</v>
      </c>
      <c r="O132" s="56">
        <f t="shared" si="11"/>
        <v>3.662842298574199</v>
      </c>
      <c r="P132" s="36">
        <f t="shared" si="12"/>
        <v>5.258121050403129</v>
      </c>
      <c r="Q132" s="60">
        <f t="shared" si="9"/>
        <v>0.0659666060192015</v>
      </c>
      <c r="R132" s="61">
        <f t="shared" si="10"/>
        <v>4.99568908544578</v>
      </c>
    </row>
    <row r="133" spans="2:18" ht="12.75">
      <c r="B133" s="2"/>
      <c r="C133" s="2">
        <v>124</v>
      </c>
      <c r="D133" s="3">
        <f>Données!D133</f>
        <v>6.7970185</v>
      </c>
      <c r="E133" s="3">
        <f>Données!E133</f>
        <v>21.5</v>
      </c>
      <c r="G133" s="16"/>
      <c r="L133" s="2">
        <v>124</v>
      </c>
      <c r="M133" s="57">
        <f t="shared" si="7"/>
        <v>1.0957985036524596</v>
      </c>
      <c r="N133" s="55">
        <f t="shared" si="8"/>
        <v>44.15451930246626</v>
      </c>
      <c r="O133" s="56">
        <f t="shared" si="11"/>
        <v>5.565240256619879</v>
      </c>
      <c r="P133" s="36">
        <f t="shared" si="12"/>
        <v>6.661038760272339</v>
      </c>
      <c r="Q133" s="60">
        <f t="shared" si="9"/>
        <v>0.01849048961640248</v>
      </c>
      <c r="R133" s="61">
        <f t="shared" si="10"/>
        <v>16.24767852102488</v>
      </c>
    </row>
    <row r="134" spans="2:18" ht="12.75">
      <c r="B134" s="2"/>
      <c r="C134" s="2">
        <v>125</v>
      </c>
      <c r="D134" s="3">
        <f>Données!D134</f>
        <v>6.56</v>
      </c>
      <c r="E134" s="3">
        <f>Données!E134</f>
        <v>20</v>
      </c>
      <c r="G134" s="16"/>
      <c r="L134" s="2">
        <v>125</v>
      </c>
      <c r="M134" s="57">
        <f t="shared" si="7"/>
        <v>1.019347445258102</v>
      </c>
      <c r="N134" s="55">
        <f t="shared" si="8"/>
        <v>48.41679000641318</v>
      </c>
      <c r="O134" s="56">
        <f t="shared" si="11"/>
        <v>6.428087282738557</v>
      </c>
      <c r="P134" s="36">
        <f t="shared" si="12"/>
        <v>7.447434727996659</v>
      </c>
      <c r="Q134" s="60">
        <f t="shared" si="9"/>
        <v>0.7875403964545046</v>
      </c>
      <c r="R134" s="61">
        <f t="shared" si="10"/>
        <v>14.393088553250793</v>
      </c>
    </row>
    <row r="135" spans="2:18" ht="12.75">
      <c r="B135" s="2"/>
      <c r="C135" s="2">
        <v>126</v>
      </c>
      <c r="D135" s="3">
        <f>Données!D135</f>
        <v>6.8872279</v>
      </c>
      <c r="E135" s="3">
        <f>Données!E135</f>
        <v>2.1</v>
      </c>
      <c r="G135" s="16"/>
      <c r="L135" s="2">
        <v>126</v>
      </c>
      <c r="M135" s="57">
        <f t="shared" si="7"/>
        <v>0.10703148175210071</v>
      </c>
      <c r="N135" s="55">
        <f t="shared" si="8"/>
        <v>42.49068195796869</v>
      </c>
      <c r="O135" s="56">
        <f t="shared" si="11"/>
        <v>7.0485956370464695</v>
      </c>
      <c r="P135" s="36">
        <f t="shared" si="12"/>
        <v>7.15562711879857</v>
      </c>
      <c r="Q135" s="60">
        <f t="shared" si="9"/>
        <v>0.07203814065168264</v>
      </c>
      <c r="R135" s="61">
        <f t="shared" si="10"/>
        <v>16.98305573862095</v>
      </c>
    </row>
    <row r="136" spans="2:18" ht="12.75">
      <c r="B136" s="2"/>
      <c r="C136" s="2">
        <v>127</v>
      </c>
      <c r="D136" s="3">
        <f>Données!D136</f>
        <v>6.22</v>
      </c>
      <c r="E136" s="3">
        <f>Données!E136</f>
        <v>0</v>
      </c>
      <c r="G136" s="16"/>
      <c r="L136" s="2">
        <v>127</v>
      </c>
      <c r="M136" s="57">
        <f t="shared" si="7"/>
        <v>0</v>
      </c>
      <c r="N136" s="55">
        <f t="shared" si="8"/>
        <v>36.30481884262387</v>
      </c>
      <c r="O136" s="56">
        <f t="shared" si="11"/>
        <v>6.185863115344826</v>
      </c>
      <c r="P136" s="36">
        <f t="shared" si="12"/>
        <v>6.185863115344826</v>
      </c>
      <c r="Q136" s="60">
        <f t="shared" si="9"/>
        <v>0.0011653268939606659</v>
      </c>
      <c r="R136" s="61">
        <f t="shared" si="10"/>
        <v>11.928889307762269</v>
      </c>
    </row>
    <row r="137" spans="2:18" ht="12.75">
      <c r="B137" s="2"/>
      <c r="C137" s="2">
        <v>128</v>
      </c>
      <c r="D137" s="3">
        <f>Données!D137</f>
        <v>5.4</v>
      </c>
      <c r="E137" s="3">
        <f>Données!E137</f>
        <v>0</v>
      </c>
      <c r="G137" s="16"/>
      <c r="L137" s="2">
        <v>128</v>
      </c>
      <c r="M137" s="57">
        <f t="shared" si="7"/>
        <v>0</v>
      </c>
      <c r="N137" s="55">
        <f t="shared" si="8"/>
        <v>31.01950381731993</v>
      </c>
      <c r="O137" s="56">
        <f t="shared" si="11"/>
        <v>5.2853150253039365</v>
      </c>
      <c r="P137" s="36">
        <f t="shared" si="12"/>
        <v>5.2853150253039365</v>
      </c>
      <c r="Q137" s="60">
        <f t="shared" si="9"/>
        <v>0.01315264342103681</v>
      </c>
      <c r="R137" s="61">
        <f t="shared" si="10"/>
        <v>6.937020539231121</v>
      </c>
    </row>
    <row r="138" spans="2:18" ht="12.75">
      <c r="B138" s="2"/>
      <c r="C138" s="2">
        <v>129</v>
      </c>
      <c r="D138" s="3">
        <f>Données!D138</f>
        <v>4.7925549</v>
      </c>
      <c r="E138" s="3">
        <f>Données!E138</f>
        <v>0</v>
      </c>
      <c r="G138" s="16"/>
      <c r="L138" s="2">
        <v>129</v>
      </c>
      <c r="M138" s="57">
        <f t="shared" si="7"/>
        <v>0</v>
      </c>
      <c r="N138" s="55">
        <f t="shared" si="8"/>
        <v>26.50363361524444</v>
      </c>
      <c r="O138" s="56">
        <f t="shared" si="11"/>
        <v>4.515870202075488</v>
      </c>
      <c r="P138" s="36">
        <f t="shared" si="12"/>
        <v>4.515870202075488</v>
      </c>
      <c r="Q138" s="60">
        <f t="shared" si="9"/>
        <v>0.07655442206557815</v>
      </c>
      <c r="R138" s="61">
        <f t="shared" si="10"/>
        <v>4.106205042346004</v>
      </c>
    </row>
    <row r="139" spans="2:18" ht="12.75">
      <c r="B139" s="2"/>
      <c r="C139" s="2">
        <v>130</v>
      </c>
      <c r="D139" s="3">
        <f>Données!D139</f>
        <v>3.9906344</v>
      </c>
      <c r="E139" s="3">
        <f>Données!E139</f>
        <v>5.7</v>
      </c>
      <c r="G139" s="16"/>
      <c r="L139" s="2">
        <v>130</v>
      </c>
      <c r="M139" s="57">
        <f aca="true" t="shared" si="13" ref="M139:M202">(1-$J$17-$J$18)*E139</f>
        <v>0.29051402189855907</v>
      </c>
      <c r="N139" s="55">
        <f aca="true" t="shared" si="14" ref="N139:N202">N138+$J$17*E139-$J$19*N138</f>
        <v>25.691943224231615</v>
      </c>
      <c r="O139" s="56">
        <f t="shared" si="11"/>
        <v>3.858442417218184</v>
      </c>
      <c r="P139" s="36">
        <f t="shared" si="12"/>
        <v>4.148956439116743</v>
      </c>
      <c r="Q139" s="60">
        <f aca="true" t="shared" si="15" ref="Q139:Q202">(P139-D139)^2</f>
        <v>0.02506586807008358</v>
      </c>
      <c r="R139" s="61">
        <f aca="true" t="shared" si="16" ref="R139:R202">(D139-AVERAGE($D$10:$D$375))^2</f>
        <v>1.4992945036430558</v>
      </c>
    </row>
    <row r="140" spans="2:18" ht="12.75">
      <c r="B140" s="2"/>
      <c r="C140" s="2">
        <v>131</v>
      </c>
      <c r="D140" s="3">
        <f>Données!D140</f>
        <v>3.6532548</v>
      </c>
      <c r="E140" s="3">
        <f>Données!E140</f>
        <v>2.2</v>
      </c>
      <c r="G140" s="16"/>
      <c r="L140" s="2">
        <v>131</v>
      </c>
      <c r="M140" s="57">
        <f t="shared" si="13"/>
        <v>0.11212821897839122</v>
      </c>
      <c r="N140" s="55">
        <f t="shared" si="14"/>
        <v>23.127607402912226</v>
      </c>
      <c r="O140" s="56">
        <f aca="true" t="shared" si="17" ref="O140:O203">$J$19*N139</f>
        <v>3.7402751998547923</v>
      </c>
      <c r="P140" s="36">
        <f t="shared" si="12"/>
        <v>3.8524034188331835</v>
      </c>
      <c r="Q140" s="60">
        <f t="shared" si="15"/>
        <v>0.0396601723831646</v>
      </c>
      <c r="R140" s="61">
        <f t="shared" si="16"/>
        <v>0.7869059939520872</v>
      </c>
    </row>
    <row r="141" spans="2:18" ht="12.75">
      <c r="B141" s="2"/>
      <c r="C141" s="2">
        <v>132</v>
      </c>
      <c r="D141" s="3">
        <f>Données!D141</f>
        <v>3.88</v>
      </c>
      <c r="E141" s="3">
        <f>Données!E141</f>
        <v>5.2</v>
      </c>
      <c r="G141" s="16"/>
      <c r="L141" s="2">
        <v>132</v>
      </c>
      <c r="M141" s="57">
        <f t="shared" si="13"/>
        <v>0.2650303357671065</v>
      </c>
      <c r="N141" s="55">
        <f t="shared" si="14"/>
        <v>22.54014549102809</v>
      </c>
      <c r="O141" s="56">
        <f t="shared" si="17"/>
        <v>3.36695498842236</v>
      </c>
      <c r="P141" s="36">
        <f t="shared" si="12"/>
        <v>3.6319853241894666</v>
      </c>
      <c r="Q141" s="60">
        <f t="shared" si="15"/>
        <v>0.06151127941740392</v>
      </c>
      <c r="R141" s="61">
        <f t="shared" si="16"/>
        <v>1.2406003829294732</v>
      </c>
    </row>
    <row r="142" spans="2:18" ht="12.75">
      <c r="B142" s="2"/>
      <c r="C142" s="2">
        <v>133</v>
      </c>
      <c r="D142" s="3">
        <f>Données!D142</f>
        <v>3.4745026</v>
      </c>
      <c r="E142" s="3">
        <f>Données!E142</f>
        <v>5.1</v>
      </c>
      <c r="G142" s="16"/>
      <c r="L142" s="2">
        <v>133</v>
      </c>
      <c r="M142" s="57">
        <f t="shared" si="13"/>
        <v>0.259933598540816</v>
      </c>
      <c r="N142" s="55">
        <f t="shared" si="14"/>
        <v>21.98475545710526</v>
      </c>
      <c r="O142" s="56">
        <f t="shared" si="17"/>
        <v>3.281431320527627</v>
      </c>
      <c r="P142" s="36">
        <f t="shared" si="12"/>
        <v>3.5413649190684433</v>
      </c>
      <c r="Q142" s="60">
        <f t="shared" si="15"/>
        <v>0.004470569711210303</v>
      </c>
      <c r="R142" s="61">
        <f t="shared" si="16"/>
        <v>0.5017243337257657</v>
      </c>
    </row>
    <row r="143" spans="2:18" ht="12.75">
      <c r="B143" s="2"/>
      <c r="C143" s="2">
        <v>134</v>
      </c>
      <c r="D143" s="3">
        <f>Données!D143</f>
        <v>3.0699013</v>
      </c>
      <c r="E143" s="3">
        <f>Données!E143</f>
        <v>0</v>
      </c>
      <c r="G143" s="16"/>
      <c r="L143" s="2">
        <v>134</v>
      </c>
      <c r="M143" s="57">
        <f t="shared" si="13"/>
        <v>0</v>
      </c>
      <c r="N143" s="55">
        <f t="shared" si="14"/>
        <v>18.784178727917723</v>
      </c>
      <c r="O143" s="56">
        <f t="shared" si="17"/>
        <v>3.200576729187536</v>
      </c>
      <c r="P143" s="36">
        <f t="shared" si="12"/>
        <v>3.200576729187536</v>
      </c>
      <c r="Q143" s="60">
        <f t="shared" si="15"/>
        <v>0.01707606779334669</v>
      </c>
      <c r="R143" s="61">
        <f t="shared" si="16"/>
        <v>0.09224809799105822</v>
      </c>
    </row>
    <row r="144" spans="2:18" ht="12.75">
      <c r="B144" s="2"/>
      <c r="C144" s="2">
        <v>135</v>
      </c>
      <c r="D144" s="3">
        <f>Données!D144</f>
        <v>2.5788647</v>
      </c>
      <c r="E144" s="3">
        <f>Données!E144</f>
        <v>0.5</v>
      </c>
      <c r="G144" s="16"/>
      <c r="L144" s="2">
        <v>135</v>
      </c>
      <c r="M144" s="57">
        <f t="shared" si="13"/>
        <v>0.02548368613145255</v>
      </c>
      <c r="N144" s="55">
        <f t="shared" si="14"/>
        <v>16.316806153901357</v>
      </c>
      <c r="O144" s="56">
        <f t="shared" si="17"/>
        <v>2.734631523683505</v>
      </c>
      <c r="P144" s="36">
        <f t="shared" si="12"/>
        <v>2.7601152098149573</v>
      </c>
      <c r="Q144" s="60">
        <f t="shared" si="15"/>
        <v>0.032851747308181925</v>
      </c>
      <c r="R144" s="61">
        <f t="shared" si="16"/>
        <v>0.03508611507530767</v>
      </c>
    </row>
    <row r="145" spans="2:18" ht="12.75">
      <c r="B145" s="2"/>
      <c r="C145" s="2">
        <v>136</v>
      </c>
      <c r="D145" s="3">
        <f>Données!D145</f>
        <v>3.1298757</v>
      </c>
      <c r="E145" s="3">
        <f>Données!E145</f>
        <v>12.4</v>
      </c>
      <c r="G145" s="16"/>
      <c r="L145" s="2">
        <v>136</v>
      </c>
      <c r="M145" s="57">
        <f t="shared" si="13"/>
        <v>0.6319954160600232</v>
      </c>
      <c r="N145" s="55">
        <f t="shared" si="14"/>
        <v>20.569400724944575</v>
      </c>
      <c r="O145" s="56">
        <f t="shared" si="17"/>
        <v>2.3754273807017783</v>
      </c>
      <c r="P145" s="36">
        <f t="shared" si="12"/>
        <v>3.0074227967618015</v>
      </c>
      <c r="Q145" s="60">
        <f t="shared" si="15"/>
        <v>0.014994713511463595</v>
      </c>
      <c r="R145" s="61">
        <f t="shared" si="16"/>
        <v>0.1322763223722906</v>
      </c>
    </row>
    <row r="146" spans="2:18" ht="12.75">
      <c r="B146" s="2"/>
      <c r="C146" s="2">
        <v>137</v>
      </c>
      <c r="D146" s="3">
        <f>Données!D146</f>
        <v>3.6658982</v>
      </c>
      <c r="E146" s="3">
        <f>Données!E146</f>
        <v>18.8</v>
      </c>
      <c r="G146" s="16"/>
      <c r="L146" s="2">
        <v>137</v>
      </c>
      <c r="M146" s="57">
        <f t="shared" si="13"/>
        <v>0.9581865985426159</v>
      </c>
      <c r="N146" s="55">
        <f t="shared" si="14"/>
        <v>27.623810164705098</v>
      </c>
      <c r="O146" s="56">
        <f t="shared" si="17"/>
        <v>2.9945270677238285</v>
      </c>
      <c r="P146" s="36">
        <f t="shared" si="12"/>
        <v>3.9527136662664444</v>
      </c>
      <c r="Q146" s="60">
        <f t="shared" si="15"/>
        <v>0.0822631116896379</v>
      </c>
      <c r="R146" s="61">
        <f t="shared" si="16"/>
        <v>0.8094971937581977</v>
      </c>
    </row>
    <row r="147" spans="2:18" ht="12.75">
      <c r="B147" s="2"/>
      <c r="C147" s="2">
        <v>138</v>
      </c>
      <c r="D147" s="3">
        <f>Données!D147</f>
        <v>4.3049844</v>
      </c>
      <c r="E147" s="3">
        <f>Données!E147</f>
        <v>10</v>
      </c>
      <c r="G147" s="16"/>
      <c r="L147" s="2">
        <v>138</v>
      </c>
      <c r="M147" s="57">
        <f t="shared" si="13"/>
        <v>0.509673722629051</v>
      </c>
      <c r="N147" s="55">
        <f t="shared" si="14"/>
        <v>28.947469602956527</v>
      </c>
      <c r="O147" s="56">
        <f t="shared" si="17"/>
        <v>4.021519555091313</v>
      </c>
      <c r="P147" s="36">
        <f t="shared" si="12"/>
        <v>4.531193277720364</v>
      </c>
      <c r="Q147" s="60">
        <f t="shared" si="15"/>
        <v>0.05117045635950645</v>
      </c>
      <c r="R147" s="61">
        <f t="shared" si="16"/>
        <v>2.367926428773993</v>
      </c>
    </row>
    <row r="148" spans="2:18" ht="12.75">
      <c r="B148" s="2"/>
      <c r="C148" s="2">
        <v>139</v>
      </c>
      <c r="D148" s="3">
        <f>Données!D148</f>
        <v>4.2087027</v>
      </c>
      <c r="E148" s="3">
        <f>Données!E148</f>
        <v>0</v>
      </c>
      <c r="G148" s="16"/>
      <c r="L148" s="2">
        <v>139</v>
      </c>
      <c r="M148" s="57">
        <f t="shared" si="13"/>
        <v>0</v>
      </c>
      <c r="N148" s="55">
        <f t="shared" si="14"/>
        <v>24.733249537563754</v>
      </c>
      <c r="O148" s="56">
        <f t="shared" si="17"/>
        <v>4.214220065392772</v>
      </c>
      <c r="P148" s="36">
        <f aca="true" t="shared" si="18" ref="P148:P211">O148+M148</f>
        <v>4.214220065392772</v>
      </c>
      <c r="Q148" s="60">
        <f t="shared" si="15"/>
        <v>3.0441320877360946E-05</v>
      </c>
      <c r="R148" s="61">
        <f t="shared" si="16"/>
        <v>2.080878721358061</v>
      </c>
    </row>
    <row r="149" spans="2:18" ht="12.75">
      <c r="B149" s="2"/>
      <c r="C149" s="2">
        <v>140</v>
      </c>
      <c r="D149" s="3">
        <f>Données!D149</f>
        <v>3.9414658</v>
      </c>
      <c r="E149" s="3">
        <f>Données!E149</f>
        <v>0.1</v>
      </c>
      <c r="G149" s="16"/>
      <c r="L149" s="2">
        <v>140</v>
      </c>
      <c r="M149" s="57">
        <f t="shared" si="13"/>
        <v>0.00509673722629051</v>
      </c>
      <c r="N149" s="55">
        <f t="shared" si="14"/>
        <v>21.185994325703764</v>
      </c>
      <c r="O149" s="56">
        <f t="shared" si="17"/>
        <v>3.6007070017934173</v>
      </c>
      <c r="P149" s="36">
        <f t="shared" si="18"/>
        <v>3.605803739019708</v>
      </c>
      <c r="Q149" s="60">
        <f t="shared" si="15"/>
        <v>0.11266901918153731</v>
      </c>
      <c r="R149" s="61">
        <f t="shared" si="16"/>
        <v>1.381302399685433</v>
      </c>
    </row>
    <row r="150" spans="2:18" ht="12.75">
      <c r="B150" s="2"/>
      <c r="C150" s="2">
        <v>141</v>
      </c>
      <c r="D150" s="3">
        <f>Données!D150</f>
        <v>2.6362358</v>
      </c>
      <c r="E150" s="3">
        <f>Données!E150</f>
        <v>9.1</v>
      </c>
      <c r="G150" s="16"/>
      <c r="L150" s="2">
        <v>141</v>
      </c>
      <c r="M150" s="57">
        <f t="shared" si="13"/>
        <v>0.4638030875924364</v>
      </c>
      <c r="N150" s="55">
        <f t="shared" si="14"/>
        <v>22.96581543501816</v>
      </c>
      <c r="O150" s="56">
        <f t="shared" si="17"/>
        <v>3.0842917746274936</v>
      </c>
      <c r="P150" s="36">
        <f t="shared" si="18"/>
        <v>3.54809486221993</v>
      </c>
      <c r="Q150" s="60">
        <f t="shared" si="15"/>
        <v>0.8314869493526099</v>
      </c>
      <c r="R150" s="61">
        <f t="shared" si="16"/>
        <v>0.016884866232171687</v>
      </c>
    </row>
    <row r="151" spans="2:18" ht="12.75">
      <c r="B151" s="2"/>
      <c r="C151" s="2">
        <v>142</v>
      </c>
      <c r="D151" s="3">
        <f>Données!D151</f>
        <v>4.5881232</v>
      </c>
      <c r="E151" s="3">
        <f>Données!E151</f>
        <v>20.6</v>
      </c>
      <c r="G151" s="16"/>
      <c r="L151" s="2">
        <v>142</v>
      </c>
      <c r="M151" s="57">
        <f t="shared" si="13"/>
        <v>1.049927868615845</v>
      </c>
      <c r="N151" s="55">
        <f t="shared" si="14"/>
        <v>30.633483112720818</v>
      </c>
      <c r="O151" s="56">
        <f t="shared" si="17"/>
        <v>3.3434010485833867</v>
      </c>
      <c r="P151" s="36">
        <f t="shared" si="18"/>
        <v>4.393328917199232</v>
      </c>
      <c r="Q151" s="60">
        <f t="shared" si="15"/>
        <v>0.037944812611865775</v>
      </c>
      <c r="R151" s="61">
        <f t="shared" si="16"/>
        <v>3.319485841639833</v>
      </c>
    </row>
    <row r="152" spans="2:18" ht="12.75">
      <c r="B152" s="2"/>
      <c r="C152" s="2">
        <v>143</v>
      </c>
      <c r="D152" s="3">
        <f>Données!D152</f>
        <v>4.8504423</v>
      </c>
      <c r="E152" s="3">
        <f>Données!E152</f>
        <v>0</v>
      </c>
      <c r="G152" s="16"/>
      <c r="L152" s="2">
        <v>143</v>
      </c>
      <c r="M152" s="57">
        <f t="shared" si="13"/>
        <v>0</v>
      </c>
      <c r="N152" s="55">
        <f t="shared" si="14"/>
        <v>26.17381043745135</v>
      </c>
      <c r="O152" s="56">
        <f t="shared" si="17"/>
        <v>4.459672675269466</v>
      </c>
      <c r="P152" s="36">
        <f t="shared" si="18"/>
        <v>4.459672675269466</v>
      </c>
      <c r="Q152" s="60">
        <f t="shared" si="15"/>
        <v>0.1527008996120421</v>
      </c>
      <c r="R152" s="61">
        <f t="shared" si="16"/>
        <v>4.344159422353322</v>
      </c>
    </row>
    <row r="153" spans="2:18" ht="12.75">
      <c r="B153" s="2"/>
      <c r="C153" s="2">
        <v>144</v>
      </c>
      <c r="D153" s="3">
        <f>Données!D153</f>
        <v>3.7045162</v>
      </c>
      <c r="E153" s="3">
        <f>Données!E153</f>
        <v>0</v>
      </c>
      <c r="G153" s="16"/>
      <c r="L153" s="2">
        <v>144</v>
      </c>
      <c r="M153" s="57">
        <f t="shared" si="13"/>
        <v>0</v>
      </c>
      <c r="N153" s="55">
        <f t="shared" si="14"/>
        <v>22.363384218987385</v>
      </c>
      <c r="O153" s="56">
        <f t="shared" si="17"/>
        <v>3.8104262184639666</v>
      </c>
      <c r="P153" s="36">
        <f t="shared" si="18"/>
        <v>3.8104262184639666</v>
      </c>
      <c r="Q153" s="60">
        <f t="shared" si="15"/>
        <v>0.01121693201103773</v>
      </c>
      <c r="R153" s="61">
        <f t="shared" si="16"/>
        <v>0.8804793654758564</v>
      </c>
    </row>
    <row r="154" spans="2:18" ht="12.75">
      <c r="B154" s="2"/>
      <c r="C154" s="2">
        <v>145</v>
      </c>
      <c r="D154" s="3">
        <f>Données!D154</f>
        <v>3.530164</v>
      </c>
      <c r="E154" s="3">
        <f>Données!E154</f>
        <v>0</v>
      </c>
      <c r="G154" s="16"/>
      <c r="L154" s="2">
        <v>145</v>
      </c>
      <c r="M154" s="57">
        <f t="shared" si="13"/>
        <v>0</v>
      </c>
      <c r="N154" s="55">
        <f t="shared" si="14"/>
        <v>19.10768609412886</v>
      </c>
      <c r="O154" s="56">
        <f t="shared" si="17"/>
        <v>3.2556981248585246</v>
      </c>
      <c r="P154" s="36">
        <f t="shared" si="18"/>
        <v>3.2556981248585246</v>
      </c>
      <c r="Q154" s="60">
        <f t="shared" si="15"/>
        <v>0.075331516617176</v>
      </c>
      <c r="R154" s="61">
        <f t="shared" si="16"/>
        <v>0.5836752496939324</v>
      </c>
    </row>
    <row r="155" spans="2:18" ht="12.75">
      <c r="B155" s="2"/>
      <c r="C155" s="2">
        <v>146</v>
      </c>
      <c r="D155" s="3">
        <f>Données!D155</f>
        <v>2.9873733</v>
      </c>
      <c r="E155" s="3">
        <f>Données!E155</f>
        <v>0</v>
      </c>
      <c r="G155" s="16"/>
      <c r="L155" s="2">
        <v>146</v>
      </c>
      <c r="M155" s="57">
        <f t="shared" si="13"/>
        <v>0</v>
      </c>
      <c r="N155" s="55">
        <f t="shared" si="14"/>
        <v>16.325957837891913</v>
      </c>
      <c r="O155" s="56">
        <f t="shared" si="17"/>
        <v>2.7817282562369465</v>
      </c>
      <c r="P155" s="36">
        <f t="shared" si="18"/>
        <v>2.7817282562369465</v>
      </c>
      <c r="Q155" s="60">
        <f t="shared" si="15"/>
        <v>0.04228988402430809</v>
      </c>
      <c r="R155" s="61">
        <f t="shared" si="16"/>
        <v>0.048927546473796046</v>
      </c>
    </row>
    <row r="156" spans="2:18" ht="12.75">
      <c r="B156" s="2"/>
      <c r="C156" s="2">
        <v>147</v>
      </c>
      <c r="D156" s="3">
        <f>Données!D156</f>
        <v>2.3871976</v>
      </c>
      <c r="E156" s="3">
        <f>Données!E156</f>
        <v>0</v>
      </c>
      <c r="G156" s="16"/>
      <c r="L156" s="2">
        <v>147</v>
      </c>
      <c r="M156" s="57">
        <f t="shared" si="13"/>
        <v>0</v>
      </c>
      <c r="N156" s="55">
        <f t="shared" si="14"/>
        <v>13.949198140036541</v>
      </c>
      <c r="O156" s="56">
        <f t="shared" si="17"/>
        <v>2.376759697855371</v>
      </c>
      <c r="P156" s="36">
        <f t="shared" si="18"/>
        <v>2.376759697855371</v>
      </c>
      <c r="Q156" s="60">
        <f t="shared" si="15"/>
        <v>0.00010894980118084667</v>
      </c>
      <c r="R156" s="61">
        <f t="shared" si="16"/>
        <v>0.1436258253650546</v>
      </c>
    </row>
    <row r="157" spans="2:18" ht="12.75">
      <c r="B157" s="2"/>
      <c r="C157" s="2">
        <v>148</v>
      </c>
      <c r="D157" s="3">
        <f>Données!D157</f>
        <v>2.1629377</v>
      </c>
      <c r="E157" s="3">
        <f>Données!E157</f>
        <v>0</v>
      </c>
      <c r="G157" s="16"/>
      <c r="L157" s="2">
        <v>148</v>
      </c>
      <c r="M157" s="57">
        <f t="shared" si="13"/>
        <v>0</v>
      </c>
      <c r="N157" s="55">
        <f t="shared" si="14"/>
        <v>11.918451014150362</v>
      </c>
      <c r="O157" s="56">
        <f t="shared" si="17"/>
        <v>2.03074712588618</v>
      </c>
      <c r="P157" s="36">
        <f t="shared" si="18"/>
        <v>2.03074712588618</v>
      </c>
      <c r="Q157" s="60">
        <f t="shared" si="15"/>
        <v>0.017474347884541358</v>
      </c>
      <c r="R157" s="61">
        <f t="shared" si="16"/>
        <v>0.36389835302019535</v>
      </c>
    </row>
    <row r="158" spans="2:18" ht="12.75">
      <c r="B158" s="2"/>
      <c r="C158" s="2">
        <v>149</v>
      </c>
      <c r="D158" s="3">
        <f>Données!D158</f>
        <v>1.7537112</v>
      </c>
      <c r="E158" s="3">
        <f>Données!E158</f>
        <v>0</v>
      </c>
      <c r="G158" s="16"/>
      <c r="L158" s="2">
        <v>149</v>
      </c>
      <c r="M158" s="57">
        <f t="shared" si="13"/>
        <v>0</v>
      </c>
      <c r="N158" s="55">
        <f t="shared" si="14"/>
        <v>10.18334338294299</v>
      </c>
      <c r="O158" s="56">
        <f t="shared" si="17"/>
        <v>1.7351076312073714</v>
      </c>
      <c r="P158" s="36">
        <f t="shared" si="18"/>
        <v>1.7351076312073714</v>
      </c>
      <c r="Q158" s="60">
        <f t="shared" si="15"/>
        <v>0.0003460927718220602</v>
      </c>
      <c r="R158" s="61">
        <f t="shared" si="16"/>
        <v>1.0250881709622566</v>
      </c>
    </row>
    <row r="159" spans="2:18" ht="12.75">
      <c r="B159" s="2"/>
      <c r="C159" s="2">
        <v>150</v>
      </c>
      <c r="D159" s="3">
        <f>Données!D159</f>
        <v>1.5842911</v>
      </c>
      <c r="E159" s="3">
        <f>Données!E159</f>
        <v>2</v>
      </c>
      <c r="G159" s="16"/>
      <c r="L159" s="2">
        <v>150</v>
      </c>
      <c r="M159" s="57">
        <f t="shared" si="13"/>
        <v>0.1019347445258102</v>
      </c>
      <c r="N159" s="55">
        <f t="shared" si="14"/>
        <v>9.769871362938503</v>
      </c>
      <c r="O159" s="56">
        <f t="shared" si="17"/>
        <v>1.4825078186730347</v>
      </c>
      <c r="P159" s="36">
        <f t="shared" si="18"/>
        <v>1.584442563198845</v>
      </c>
      <c r="Q159" s="60">
        <f t="shared" si="15"/>
        <v>2.2941100604381174E-08</v>
      </c>
      <c r="R159" s="61">
        <f t="shared" si="16"/>
        <v>1.3968556519942894</v>
      </c>
    </row>
    <row r="160" spans="2:18" ht="12.75">
      <c r="B160" s="2"/>
      <c r="C160" s="2">
        <v>151</v>
      </c>
      <c r="D160" s="3">
        <f>Données!D160</f>
        <v>1.8062517</v>
      </c>
      <c r="E160" s="3">
        <f>Données!E160</f>
        <v>0</v>
      </c>
      <c r="G160" s="16"/>
      <c r="L160" s="2">
        <v>151</v>
      </c>
      <c r="M160" s="57">
        <f t="shared" si="13"/>
        <v>0</v>
      </c>
      <c r="N160" s="55">
        <f t="shared" si="14"/>
        <v>8.347557478556825</v>
      </c>
      <c r="O160" s="56">
        <f t="shared" si="17"/>
        <v>1.4223138843816787</v>
      </c>
      <c r="P160" s="36">
        <f t="shared" si="18"/>
        <v>1.4223138843816787</v>
      </c>
      <c r="Q160" s="60">
        <f t="shared" si="15"/>
        <v>0.14740824626176807</v>
      </c>
      <c r="R160" s="61">
        <f t="shared" si="16"/>
        <v>0.9214576954085002</v>
      </c>
    </row>
    <row r="161" spans="2:18" ht="12.75">
      <c r="B161" s="2"/>
      <c r="C161" s="2">
        <v>152</v>
      </c>
      <c r="D161" s="3">
        <f>Données!D161</f>
        <v>2.2361392</v>
      </c>
      <c r="E161" s="3">
        <f>Données!E161</f>
        <v>22.5</v>
      </c>
      <c r="G161" s="16"/>
      <c r="L161" s="2">
        <v>152</v>
      </c>
      <c r="M161" s="57">
        <f t="shared" si="13"/>
        <v>1.1467658759153647</v>
      </c>
      <c r="N161" s="55">
        <f t="shared" si="14"/>
        <v>19.158959115445366</v>
      </c>
      <c r="O161" s="56">
        <f t="shared" si="17"/>
        <v>1.2152510981326237</v>
      </c>
      <c r="P161" s="36">
        <f t="shared" si="18"/>
        <v>2.3620169740479886</v>
      </c>
      <c r="Q161" s="60">
        <f t="shared" si="15"/>
        <v>0.01584521399927642</v>
      </c>
      <c r="R161" s="61">
        <f t="shared" si="16"/>
        <v>0.28094068444680503</v>
      </c>
    </row>
    <row r="162" spans="2:18" ht="12.75">
      <c r="B162" s="2"/>
      <c r="C162" s="2">
        <v>153</v>
      </c>
      <c r="D162" s="3">
        <f>Données!D162</f>
        <v>4.0037738</v>
      </c>
      <c r="E162" s="3">
        <f>Données!E162</f>
        <v>22.2</v>
      </c>
      <c r="G162" s="16"/>
      <c r="L162" s="2">
        <v>153</v>
      </c>
      <c r="M162" s="57">
        <f t="shared" si="13"/>
        <v>1.1314756642364932</v>
      </c>
      <c r="N162" s="55">
        <f t="shared" si="14"/>
        <v>28.236063813957195</v>
      </c>
      <c r="O162" s="56">
        <f t="shared" si="17"/>
        <v>2.789192666709055</v>
      </c>
      <c r="P162" s="36">
        <f t="shared" si="18"/>
        <v>3.9206683309455483</v>
      </c>
      <c r="Q162" s="60">
        <f t="shared" si="15"/>
        <v>0.006906518986760467</v>
      </c>
      <c r="R162" s="61">
        <f t="shared" si="16"/>
        <v>1.531644403352525</v>
      </c>
    </row>
    <row r="163" spans="2:18" ht="12.75">
      <c r="B163" s="2"/>
      <c r="C163" s="2">
        <v>154</v>
      </c>
      <c r="D163" s="3">
        <f>Données!D163</f>
        <v>5.3468139</v>
      </c>
      <c r="E163" s="3">
        <f>Données!E163</f>
        <v>26.2</v>
      </c>
      <c r="G163" s="16"/>
      <c r="L163" s="2">
        <v>154</v>
      </c>
      <c r="M163" s="57">
        <f t="shared" si="13"/>
        <v>1.3353451532881135</v>
      </c>
      <c r="N163" s="55">
        <f t="shared" si="14"/>
        <v>38.12978033177313</v>
      </c>
      <c r="O163" s="56">
        <f t="shared" si="17"/>
        <v>4.110652444742041</v>
      </c>
      <c r="P163" s="36">
        <f t="shared" si="18"/>
        <v>5.445997598030155</v>
      </c>
      <c r="Q163" s="60">
        <f t="shared" si="15"/>
        <v>0.009837405954937067</v>
      </c>
      <c r="R163" s="61">
        <f t="shared" si="16"/>
        <v>6.659683815257043</v>
      </c>
    </row>
    <row r="164" spans="2:18" ht="12.75">
      <c r="B164" s="2"/>
      <c r="C164" s="2">
        <v>155</v>
      </c>
      <c r="D164" s="3">
        <f>Données!D164</f>
        <v>5.875775</v>
      </c>
      <c r="E164" s="3">
        <f>Données!E164</f>
        <v>0</v>
      </c>
      <c r="G164" s="16"/>
      <c r="L164" s="2">
        <v>155</v>
      </c>
      <c r="M164" s="57">
        <f t="shared" si="13"/>
        <v>0</v>
      </c>
      <c r="N164" s="55">
        <f t="shared" si="14"/>
        <v>32.578784422038574</v>
      </c>
      <c r="O164" s="56">
        <f t="shared" si="17"/>
        <v>5.550995909734553</v>
      </c>
      <c r="P164" s="36">
        <f t="shared" si="18"/>
        <v>5.550995909734553</v>
      </c>
      <c r="Q164" s="60">
        <f t="shared" si="15"/>
        <v>0.1054814574736514</v>
      </c>
      <c r="R164" s="61">
        <f t="shared" si="16"/>
        <v>9.66959611345113</v>
      </c>
    </row>
    <row r="165" spans="2:18" ht="12.75">
      <c r="B165" s="2"/>
      <c r="C165" s="2">
        <v>156</v>
      </c>
      <c r="D165" s="3">
        <f>Données!D165</f>
        <v>4.5463258</v>
      </c>
      <c r="E165" s="3">
        <f>Données!E165</f>
        <v>3.9</v>
      </c>
      <c r="G165" s="16"/>
      <c r="L165" s="2">
        <v>156</v>
      </c>
      <c r="M165" s="57">
        <f t="shared" si="13"/>
        <v>0.19877275182532989</v>
      </c>
      <c r="N165" s="55">
        <f t="shared" si="14"/>
        <v>29.920531401502974</v>
      </c>
      <c r="O165" s="56">
        <f t="shared" si="17"/>
        <v>4.7428728279392685</v>
      </c>
      <c r="P165" s="36">
        <f t="shared" si="18"/>
        <v>4.941645579764598</v>
      </c>
      <c r="Q165" s="60">
        <f t="shared" si="15"/>
        <v>0.1562777282731306</v>
      </c>
      <c r="R165" s="61">
        <f t="shared" si="16"/>
        <v>3.1689276845855208</v>
      </c>
    </row>
    <row r="166" spans="2:18" ht="12.75">
      <c r="B166" s="2"/>
      <c r="C166" s="2">
        <v>157</v>
      </c>
      <c r="D166" s="3">
        <f>Données!D166</f>
        <v>3.9237682</v>
      </c>
      <c r="E166" s="3">
        <f>Données!E166</f>
        <v>0.1</v>
      </c>
      <c r="G166" s="16"/>
      <c r="L166" s="2">
        <v>157</v>
      </c>
      <c r="M166" s="57">
        <f t="shared" si="13"/>
        <v>0.00509673722629051</v>
      </c>
      <c r="N166" s="55">
        <f t="shared" si="14"/>
        <v>25.61810319470777</v>
      </c>
      <c r="O166" s="56">
        <f t="shared" si="17"/>
        <v>4.355879996728628</v>
      </c>
      <c r="P166" s="36">
        <f t="shared" si="18"/>
        <v>4.360976733954919</v>
      </c>
      <c r="Q166" s="60">
        <f t="shared" si="15"/>
        <v>0.19115130216300955</v>
      </c>
      <c r="R166" s="61">
        <f t="shared" si="16"/>
        <v>1.3400160431324515</v>
      </c>
    </row>
    <row r="167" spans="2:18" ht="12.75">
      <c r="B167" s="2"/>
      <c r="C167" s="2">
        <v>158</v>
      </c>
      <c r="D167" s="3">
        <f>Données!D167</f>
        <v>3.9188588</v>
      </c>
      <c r="E167" s="3">
        <f>Données!E167</f>
        <v>0</v>
      </c>
      <c r="G167" s="16"/>
      <c r="L167" s="2">
        <v>158</v>
      </c>
      <c r="M167" s="57">
        <f t="shared" si="13"/>
        <v>0</v>
      </c>
      <c r="N167" s="55">
        <f t="shared" si="14"/>
        <v>21.88857774736388</v>
      </c>
      <c r="O167" s="56">
        <f t="shared" si="17"/>
        <v>3.7295254473438924</v>
      </c>
      <c r="P167" s="36">
        <f t="shared" si="18"/>
        <v>3.7295254473438924</v>
      </c>
      <c r="Q167" s="60">
        <f t="shared" si="15"/>
        <v>0.035847118428002096</v>
      </c>
      <c r="R167" s="61">
        <f t="shared" si="16"/>
        <v>1.3286739945627655</v>
      </c>
    </row>
    <row r="168" spans="2:18" ht="12.75">
      <c r="B168" s="2"/>
      <c r="C168" s="2">
        <v>159</v>
      </c>
      <c r="D168" s="3">
        <f>Données!D168</f>
        <v>3.1840659</v>
      </c>
      <c r="E168" s="3">
        <f>Données!E168</f>
        <v>0</v>
      </c>
      <c r="G168" s="16"/>
      <c r="L168" s="2">
        <v>159</v>
      </c>
      <c r="M168" s="57">
        <f t="shared" si="13"/>
        <v>0</v>
      </c>
      <c r="N168" s="55">
        <f t="shared" si="14"/>
        <v>18.702002726781444</v>
      </c>
      <c r="O168" s="56">
        <f t="shared" si="17"/>
        <v>3.1865750205824344</v>
      </c>
      <c r="P168" s="36">
        <f t="shared" si="18"/>
        <v>3.1865750205824344</v>
      </c>
      <c r="Q168" s="60">
        <f t="shared" si="15"/>
        <v>6.295686097196828E-06</v>
      </c>
      <c r="R168" s="61">
        <f t="shared" si="16"/>
        <v>0.1746306478554114</v>
      </c>
    </row>
    <row r="169" spans="2:18" ht="12.75">
      <c r="B169" s="2"/>
      <c r="C169" s="2">
        <v>160</v>
      </c>
      <c r="D169" s="3">
        <f>Données!D169</f>
        <v>2.7479228</v>
      </c>
      <c r="E169" s="3">
        <f>Données!E169</f>
        <v>0</v>
      </c>
      <c r="G169" s="16"/>
      <c r="L169" s="2">
        <v>160</v>
      </c>
      <c r="M169" s="57">
        <f t="shared" si="13"/>
        <v>0</v>
      </c>
      <c r="N169" s="55">
        <f t="shared" si="14"/>
        <v>15.979334520017595</v>
      </c>
      <c r="O169" s="56">
        <f t="shared" si="17"/>
        <v>2.7226682067638497</v>
      </c>
      <c r="P169" s="36">
        <f t="shared" si="18"/>
        <v>2.7226682067638497</v>
      </c>
      <c r="Q169" s="60">
        <f t="shared" si="15"/>
        <v>0.0006377944795234092</v>
      </c>
      <c r="R169" s="61">
        <f t="shared" si="16"/>
        <v>0.00033323699883349757</v>
      </c>
    </row>
    <row r="170" spans="2:18" ht="12.75">
      <c r="B170" s="2"/>
      <c r="C170" s="2">
        <v>161</v>
      </c>
      <c r="D170" s="3">
        <f>Données!D170</f>
        <v>2.4756478</v>
      </c>
      <c r="E170" s="3">
        <f>Données!E170</f>
        <v>0</v>
      </c>
      <c r="G170" s="16"/>
      <c r="L170" s="2">
        <v>161</v>
      </c>
      <c r="M170" s="57">
        <f t="shared" si="13"/>
        <v>0</v>
      </c>
      <c r="N170" s="55">
        <f t="shared" si="14"/>
        <v>13.653036812842396</v>
      </c>
      <c r="O170" s="56">
        <f t="shared" si="17"/>
        <v>2.3262977071751987</v>
      </c>
      <c r="P170" s="36">
        <f t="shared" si="18"/>
        <v>2.3262977071751987</v>
      </c>
      <c r="Q170" s="60">
        <f t="shared" si="15"/>
        <v>0.022305450226776758</v>
      </c>
      <c r="R170" s="61">
        <f t="shared" si="16"/>
        <v>0.08440755316210288</v>
      </c>
    </row>
    <row r="171" spans="2:18" ht="12.75">
      <c r="B171" s="2"/>
      <c r="C171" s="2">
        <v>162</v>
      </c>
      <c r="D171" s="3">
        <f>Données!D171</f>
        <v>2.4</v>
      </c>
      <c r="E171" s="3">
        <f>Données!E171</f>
        <v>0</v>
      </c>
      <c r="G171" s="16"/>
      <c r="L171" s="2">
        <v>162</v>
      </c>
      <c r="M171" s="57">
        <f t="shared" si="13"/>
        <v>0</v>
      </c>
      <c r="N171" s="55">
        <f t="shared" si="14"/>
        <v>11.665405338333477</v>
      </c>
      <c r="O171" s="56">
        <f t="shared" si="17"/>
        <v>1.9876314745089194</v>
      </c>
      <c r="P171" s="36">
        <f t="shared" si="18"/>
        <v>1.9876314745089194</v>
      </c>
      <c r="Q171" s="60">
        <f t="shared" si="15"/>
        <v>0.1700478008156879</v>
      </c>
      <c r="R171" s="61">
        <f t="shared" si="16"/>
        <v>0.13408602021471316</v>
      </c>
    </row>
    <row r="172" spans="2:18" ht="12.75">
      <c r="B172" s="2"/>
      <c r="C172" s="2">
        <v>163</v>
      </c>
      <c r="D172" s="3">
        <f>Données!D172</f>
        <v>2.8360212</v>
      </c>
      <c r="E172" s="3">
        <f>Données!E172</f>
        <v>23.7</v>
      </c>
      <c r="G172" s="16"/>
      <c r="L172" s="2">
        <v>163</v>
      </c>
      <c r="M172" s="57">
        <f t="shared" si="13"/>
        <v>1.2079267226308508</v>
      </c>
      <c r="N172" s="55">
        <f t="shared" si="14"/>
        <v>22.63521072553802</v>
      </c>
      <c r="O172" s="56">
        <f t="shared" si="17"/>
        <v>1.698268827017748</v>
      </c>
      <c r="P172" s="36">
        <f t="shared" si="18"/>
        <v>2.906195549648599</v>
      </c>
      <c r="Q172" s="60">
        <f t="shared" si="15"/>
        <v>0.004924439348603846</v>
      </c>
      <c r="R172" s="61">
        <f t="shared" si="16"/>
        <v>0.004878131231805116</v>
      </c>
    </row>
    <row r="173" spans="2:18" ht="12.75">
      <c r="B173" s="2"/>
      <c r="C173" s="2">
        <v>164</v>
      </c>
      <c r="D173" s="3">
        <f>Données!D173</f>
        <v>4.1488651</v>
      </c>
      <c r="E173" s="3">
        <f>Données!E173</f>
        <v>23.9</v>
      </c>
      <c r="G173" s="16"/>
      <c r="L173" s="2">
        <v>164</v>
      </c>
      <c r="M173" s="57">
        <f t="shared" si="13"/>
        <v>1.2181201970834317</v>
      </c>
      <c r="N173" s="55">
        <f t="shared" si="14"/>
        <v>32.11491744646182</v>
      </c>
      <c r="O173" s="56">
        <f t="shared" si="17"/>
        <v>3.295271073165354</v>
      </c>
      <c r="P173" s="36">
        <f t="shared" si="18"/>
        <v>4.5133912702487855</v>
      </c>
      <c r="Q173" s="60">
        <f t="shared" si="15"/>
        <v>0.1328793287962465</v>
      </c>
      <c r="R173" s="61">
        <f t="shared" si="16"/>
        <v>1.9118247775104162</v>
      </c>
    </row>
    <row r="174" spans="2:18" ht="12.75">
      <c r="B174" s="2"/>
      <c r="C174" s="2">
        <v>165</v>
      </c>
      <c r="D174" s="3">
        <f>Données!D174</f>
        <v>4.6150967</v>
      </c>
      <c r="E174" s="3">
        <f>Données!E174</f>
        <v>0</v>
      </c>
      <c r="G174" s="16"/>
      <c r="L174" s="2">
        <v>165</v>
      </c>
      <c r="M174" s="57">
        <f t="shared" si="13"/>
        <v>0</v>
      </c>
      <c r="N174" s="55">
        <f t="shared" si="14"/>
        <v>27.439575133035948</v>
      </c>
      <c r="O174" s="56">
        <f t="shared" si="17"/>
        <v>4.675342313425869</v>
      </c>
      <c r="P174" s="36">
        <f t="shared" si="18"/>
        <v>4.675342313425869</v>
      </c>
      <c r="Q174" s="60">
        <f t="shared" si="15"/>
        <v>0.003629533937059285</v>
      </c>
      <c r="R174" s="61">
        <f t="shared" si="16"/>
        <v>3.418501911695378</v>
      </c>
    </row>
    <row r="175" spans="2:18" ht="12.75">
      <c r="B175" s="2"/>
      <c r="C175" s="2">
        <v>166</v>
      </c>
      <c r="D175" s="3">
        <f>Données!D175</f>
        <v>3.3626354</v>
      </c>
      <c r="E175" s="3">
        <f>Données!E175</f>
        <v>0</v>
      </c>
      <c r="G175" s="16"/>
      <c r="L175" s="2">
        <v>166</v>
      </c>
      <c r="M175" s="57">
        <f t="shared" si="13"/>
        <v>0</v>
      </c>
      <c r="N175" s="55">
        <f t="shared" si="14"/>
        <v>23.444876815788827</v>
      </c>
      <c r="O175" s="56">
        <f t="shared" si="17"/>
        <v>3.9946983172471215</v>
      </c>
      <c r="P175" s="36">
        <f t="shared" si="18"/>
        <v>3.9946983172471215</v>
      </c>
      <c r="Q175" s="60">
        <f t="shared" si="15"/>
        <v>0.39950353135894184</v>
      </c>
      <c r="R175" s="61">
        <f t="shared" si="16"/>
        <v>0.35576193084359475</v>
      </c>
    </row>
    <row r="176" spans="2:18" ht="12.75">
      <c r="B176" s="2"/>
      <c r="C176" s="2">
        <v>167</v>
      </c>
      <c r="D176" s="3">
        <f>Données!D176</f>
        <v>3.1460097</v>
      </c>
      <c r="E176" s="3">
        <f>Données!E176</f>
        <v>0</v>
      </c>
      <c r="G176" s="16"/>
      <c r="L176" s="2">
        <v>167</v>
      </c>
      <c r="M176" s="57">
        <f t="shared" si="13"/>
        <v>0</v>
      </c>
      <c r="N176" s="55">
        <f t="shared" si="14"/>
        <v>20.031733226282544</v>
      </c>
      <c r="O176" s="56">
        <f t="shared" si="17"/>
        <v>3.4131435895062836</v>
      </c>
      <c r="P176" s="36">
        <f t="shared" si="18"/>
        <v>3.4131435895062836</v>
      </c>
      <c r="Q176" s="60">
        <f t="shared" si="15"/>
        <v>0.07136051492275533</v>
      </c>
      <c r="R176" s="61">
        <f t="shared" si="16"/>
        <v>0.1442724392591609</v>
      </c>
    </row>
    <row r="177" spans="2:18" ht="12.75">
      <c r="B177" s="2"/>
      <c r="C177" s="2">
        <v>168</v>
      </c>
      <c r="D177" s="3">
        <f>Données!D177</f>
        <v>2.9822485</v>
      </c>
      <c r="E177" s="3">
        <f>Données!E177</f>
        <v>0</v>
      </c>
      <c r="G177" s="16"/>
      <c r="L177" s="2">
        <v>168</v>
      </c>
      <c r="M177" s="57">
        <f t="shared" si="13"/>
        <v>0</v>
      </c>
      <c r="N177" s="55">
        <f t="shared" si="14"/>
        <v>17.115480674170943</v>
      </c>
      <c r="O177" s="56">
        <f t="shared" si="17"/>
        <v>2.916252552111602</v>
      </c>
      <c r="P177" s="36">
        <f t="shared" si="18"/>
        <v>2.916252552111602</v>
      </c>
      <c r="Q177" s="60">
        <f t="shared" si="15"/>
        <v>0.0043554651376881475</v>
      </c>
      <c r="R177" s="61">
        <f t="shared" si="16"/>
        <v>0.046686642398804316</v>
      </c>
    </row>
    <row r="178" spans="2:18" ht="12.75">
      <c r="B178" s="2"/>
      <c r="C178" s="2">
        <v>169</v>
      </c>
      <c r="D178" s="3">
        <f>Données!D178</f>
        <v>2.7482711</v>
      </c>
      <c r="E178" s="3">
        <f>Données!E178</f>
        <v>0</v>
      </c>
      <c r="G178" s="16"/>
      <c r="L178" s="2">
        <v>169</v>
      </c>
      <c r="M178" s="57">
        <f t="shared" si="13"/>
        <v>0</v>
      </c>
      <c r="N178" s="55">
        <f t="shared" si="14"/>
        <v>14.623780947899649</v>
      </c>
      <c r="O178" s="56">
        <f t="shared" si="17"/>
        <v>2.4916997262712948</v>
      </c>
      <c r="P178" s="36">
        <f t="shared" si="18"/>
        <v>2.4916997262712948</v>
      </c>
      <c r="Q178" s="60">
        <f t="shared" si="15"/>
        <v>0.06582886981703504</v>
      </c>
      <c r="R178" s="61">
        <f t="shared" si="16"/>
        <v>0.0003206420318612955</v>
      </c>
    </row>
    <row r="179" spans="2:18" ht="12.75">
      <c r="B179" s="2"/>
      <c r="C179" s="2">
        <v>170</v>
      </c>
      <c r="D179" s="3">
        <f>Données!D179</f>
        <v>2.3029454</v>
      </c>
      <c r="E179" s="3">
        <f>Données!E179</f>
        <v>0</v>
      </c>
      <c r="G179" s="16"/>
      <c r="L179" s="2">
        <v>170</v>
      </c>
      <c r="M179" s="57">
        <f t="shared" si="13"/>
        <v>0</v>
      </c>
      <c r="N179" s="55">
        <f t="shared" si="14"/>
        <v>12.494826951303935</v>
      </c>
      <c r="O179" s="56">
        <f t="shared" si="17"/>
        <v>2.1289539965957136</v>
      </c>
      <c r="P179" s="36">
        <f t="shared" si="18"/>
        <v>2.1289539965957136</v>
      </c>
      <c r="Q179" s="60">
        <f t="shared" si="15"/>
        <v>0.030273008458593133</v>
      </c>
      <c r="R179" s="61">
        <f t="shared" si="16"/>
        <v>0.21458405273942985</v>
      </c>
    </row>
    <row r="180" spans="2:18" ht="12.75">
      <c r="B180" s="2"/>
      <c r="C180" s="2">
        <v>171</v>
      </c>
      <c r="D180" s="3">
        <f>Données!D180</f>
        <v>1.9902539</v>
      </c>
      <c r="E180" s="3">
        <f>Données!E180</f>
        <v>0</v>
      </c>
      <c r="G180" s="16"/>
      <c r="L180" s="2">
        <v>171</v>
      </c>
      <c r="M180" s="57">
        <f t="shared" si="13"/>
        <v>0</v>
      </c>
      <c r="N180" s="55">
        <f t="shared" si="14"/>
        <v>10.675809566571369</v>
      </c>
      <c r="O180" s="56">
        <f t="shared" si="17"/>
        <v>1.8190173847325664</v>
      </c>
      <c r="P180" s="36">
        <f t="shared" si="18"/>
        <v>1.8190173847325664</v>
      </c>
      <c r="Q180" s="60">
        <f t="shared" si="15"/>
        <v>0.029321944160934005</v>
      </c>
      <c r="R180" s="61">
        <f t="shared" si="16"/>
        <v>0.6020575574391405</v>
      </c>
    </row>
    <row r="181" spans="2:18" ht="12.75">
      <c r="B181" s="2"/>
      <c r="C181" s="2">
        <v>172</v>
      </c>
      <c r="D181" s="3">
        <f>Données!D181</f>
        <v>0.96</v>
      </c>
      <c r="E181" s="3">
        <f>Données!E181</f>
        <v>0</v>
      </c>
      <c r="G181" s="16"/>
      <c r="L181" s="2">
        <v>172</v>
      </c>
      <c r="M181" s="57">
        <f t="shared" si="13"/>
        <v>0</v>
      </c>
      <c r="N181" s="55">
        <f t="shared" si="14"/>
        <v>9.121607713806934</v>
      </c>
      <c r="O181" s="56">
        <f t="shared" si="17"/>
        <v>1.5542018527644341</v>
      </c>
      <c r="P181" s="36">
        <f t="shared" si="18"/>
        <v>1.5542018527644341</v>
      </c>
      <c r="Q181" s="60">
        <f t="shared" si="15"/>
        <v>0.3530758418286863</v>
      </c>
      <c r="R181" s="61">
        <f t="shared" si="16"/>
        <v>3.262277451086838</v>
      </c>
    </row>
    <row r="182" spans="2:18" ht="12.75">
      <c r="B182" s="2"/>
      <c r="C182" s="2">
        <v>173</v>
      </c>
      <c r="D182" s="3">
        <f>Données!D182</f>
        <v>1.8046968</v>
      </c>
      <c r="E182" s="3">
        <f>Données!E182</f>
        <v>5.7</v>
      </c>
      <c r="G182" s="16"/>
      <c r="L182" s="2">
        <v>173</v>
      </c>
      <c r="M182" s="57">
        <f t="shared" si="13"/>
        <v>0.29051402189855907</v>
      </c>
      <c r="N182" s="55">
        <f t="shared" si="14"/>
        <v>10.84042114007883</v>
      </c>
      <c r="O182" s="56">
        <f t="shared" si="17"/>
        <v>1.3279385999334667</v>
      </c>
      <c r="P182" s="36">
        <f t="shared" si="18"/>
        <v>1.6184526218320259</v>
      </c>
      <c r="Q182" s="60">
        <f t="shared" si="15"/>
        <v>0.03468689390146413</v>
      </c>
      <c r="R182" s="61">
        <f t="shared" si="16"/>
        <v>0.9244452906246438</v>
      </c>
    </row>
    <row r="183" spans="2:18" ht="12.75">
      <c r="B183" s="2"/>
      <c r="C183" s="2">
        <v>174</v>
      </c>
      <c r="D183" s="3">
        <f>Données!D183</f>
        <v>2.1953036</v>
      </c>
      <c r="E183" s="3">
        <f>Données!E183</f>
        <v>15.7</v>
      </c>
      <c r="G183" s="16"/>
      <c r="L183" s="2">
        <v>174</v>
      </c>
      <c r="M183" s="57">
        <f t="shared" si="13"/>
        <v>0.80018774452761</v>
      </c>
      <c r="N183" s="55">
        <f t="shared" si="14"/>
        <v>17.654185884217412</v>
      </c>
      <c r="O183" s="56">
        <f t="shared" si="17"/>
        <v>1.5781662754095198</v>
      </c>
      <c r="P183" s="36">
        <f t="shared" si="18"/>
        <v>2.37835401993713</v>
      </c>
      <c r="Q183" s="60">
        <f t="shared" si="15"/>
        <v>0.03350745623915968</v>
      </c>
      <c r="R183" s="61">
        <f t="shared" si="16"/>
        <v>0.3258971012282099</v>
      </c>
    </row>
    <row r="184" spans="2:18" ht="12.75">
      <c r="B184" s="2"/>
      <c r="C184" s="2">
        <v>175</v>
      </c>
      <c r="D184" s="3">
        <f>Données!D184</f>
        <v>2.9107789</v>
      </c>
      <c r="E184" s="3">
        <f>Données!E184</f>
        <v>3.3</v>
      </c>
      <c r="G184" s="16"/>
      <c r="L184" s="2">
        <v>175</v>
      </c>
      <c r="M184" s="57">
        <f t="shared" si="13"/>
        <v>0.1681923284675868</v>
      </c>
      <c r="N184" s="55">
        <f t="shared" si="14"/>
        <v>16.847969638412994</v>
      </c>
      <c r="O184" s="56">
        <f t="shared" si="17"/>
        <v>2.570125313607522</v>
      </c>
      <c r="P184" s="36">
        <f t="shared" si="18"/>
        <v>2.738317642075109</v>
      </c>
      <c r="Q184" s="60">
        <f t="shared" si="15"/>
        <v>0.029742885485035772</v>
      </c>
      <c r="R184" s="61">
        <f t="shared" si="16"/>
        <v>0.020909541698332722</v>
      </c>
    </row>
    <row r="185" spans="2:18" ht="12.75">
      <c r="B185" s="2"/>
      <c r="C185" s="2">
        <v>176</v>
      </c>
      <c r="D185" s="3">
        <f>Données!D185</f>
        <v>2.4141449</v>
      </c>
      <c r="E185" s="3">
        <f>Données!E185</f>
        <v>0</v>
      </c>
      <c r="G185" s="16"/>
      <c r="L185" s="2">
        <v>176</v>
      </c>
      <c r="M185" s="57">
        <f t="shared" si="13"/>
        <v>0</v>
      </c>
      <c r="N185" s="55">
        <f t="shared" si="14"/>
        <v>14.395214607138115</v>
      </c>
      <c r="O185" s="56">
        <f t="shared" si="17"/>
        <v>2.452755031274879</v>
      </c>
      <c r="P185" s="36">
        <f t="shared" si="18"/>
        <v>2.452755031274879</v>
      </c>
      <c r="Q185" s="60">
        <f t="shared" si="15"/>
        <v>0.0014907422370633724</v>
      </c>
      <c r="R185" s="61">
        <f t="shared" si="16"/>
        <v>0.12392700790340137</v>
      </c>
    </row>
    <row r="186" spans="2:18" ht="12.75">
      <c r="B186" s="2"/>
      <c r="C186" s="2">
        <v>177</v>
      </c>
      <c r="D186" s="3">
        <f>Données!D186</f>
        <v>2.5593306</v>
      </c>
      <c r="E186" s="3">
        <f>Données!E186</f>
        <v>0</v>
      </c>
      <c r="G186" s="16"/>
      <c r="L186" s="2">
        <v>177</v>
      </c>
      <c r="M186" s="57">
        <f t="shared" si="13"/>
        <v>0</v>
      </c>
      <c r="N186" s="55">
        <f t="shared" si="14"/>
        <v>12.29953567301668</v>
      </c>
      <c r="O186" s="56">
        <f t="shared" si="17"/>
        <v>2.0956789341214352</v>
      </c>
      <c r="P186" s="36">
        <f t="shared" si="18"/>
        <v>2.0956789341214352</v>
      </c>
      <c r="Q186" s="60">
        <f t="shared" si="15"/>
        <v>0.21497286727196827</v>
      </c>
      <c r="R186" s="61">
        <f t="shared" si="16"/>
        <v>0.04278567320293821</v>
      </c>
    </row>
    <row r="187" spans="2:18" ht="12.75">
      <c r="B187" s="2"/>
      <c r="C187" s="2">
        <v>178</v>
      </c>
      <c r="D187" s="3">
        <f>Données!D187</f>
        <v>1.8326813</v>
      </c>
      <c r="E187" s="3">
        <f>Données!E187</f>
        <v>0</v>
      </c>
      <c r="G187" s="16"/>
      <c r="L187" s="2">
        <v>178</v>
      </c>
      <c r="M187" s="57">
        <f t="shared" si="13"/>
        <v>0</v>
      </c>
      <c r="N187" s="55">
        <f t="shared" si="14"/>
        <v>10.50894911263051</v>
      </c>
      <c r="O187" s="56">
        <f t="shared" si="17"/>
        <v>1.7905865603861681</v>
      </c>
      <c r="P187" s="36">
        <f t="shared" si="18"/>
        <v>1.7905865603861681</v>
      </c>
      <c r="Q187" s="60">
        <f t="shared" si="15"/>
        <v>0.0017719671031563012</v>
      </c>
      <c r="R187" s="61">
        <f t="shared" si="16"/>
        <v>0.871415305079899</v>
      </c>
    </row>
    <row r="188" spans="2:18" ht="12.75">
      <c r="B188" s="2"/>
      <c r="C188" s="2">
        <v>179</v>
      </c>
      <c r="D188" s="3">
        <f>Données!D188</f>
        <v>1.362843</v>
      </c>
      <c r="E188" s="3">
        <f>Données!E188</f>
        <v>2.9</v>
      </c>
      <c r="G188" s="16"/>
      <c r="L188" s="2">
        <v>179</v>
      </c>
      <c r="M188" s="57">
        <f t="shared" si="13"/>
        <v>0.1478053795624248</v>
      </c>
      <c r="N188" s="55">
        <f t="shared" si="14"/>
        <v>10.52914098627963</v>
      </c>
      <c r="O188" s="56">
        <f t="shared" si="17"/>
        <v>1.5299100344202743</v>
      </c>
      <c r="P188" s="36">
        <f t="shared" si="18"/>
        <v>1.677715413982699</v>
      </c>
      <c r="Q188" s="60">
        <f t="shared" si="15"/>
        <v>0.09914463708729221</v>
      </c>
      <c r="R188" s="61">
        <f t="shared" si="16"/>
        <v>1.9693479438838801</v>
      </c>
    </row>
    <row r="189" spans="2:18" ht="12.75">
      <c r="B189" s="2"/>
      <c r="C189" s="2">
        <v>180</v>
      </c>
      <c r="D189" s="3">
        <f>Données!D189</f>
        <v>1.7947457</v>
      </c>
      <c r="E189" s="3">
        <f>Données!E189</f>
        <v>0</v>
      </c>
      <c r="G189" s="16"/>
      <c r="L189" s="2">
        <v>180</v>
      </c>
      <c r="M189" s="57">
        <f t="shared" si="13"/>
        <v>0</v>
      </c>
      <c r="N189" s="55">
        <f t="shared" si="14"/>
        <v>8.996291385802042</v>
      </c>
      <c r="O189" s="56">
        <f t="shared" si="17"/>
        <v>1.532849600477589</v>
      </c>
      <c r="P189" s="36">
        <f t="shared" si="18"/>
        <v>1.532849600477589</v>
      </c>
      <c r="Q189" s="60">
        <f t="shared" si="15"/>
        <v>0.06858956694505267</v>
      </c>
      <c r="R189" s="61">
        <f t="shared" si="16"/>
        <v>0.9436798977988325</v>
      </c>
    </row>
    <row r="190" spans="2:18" ht="12.75">
      <c r="B190" s="2"/>
      <c r="C190" s="2">
        <v>181</v>
      </c>
      <c r="D190" s="3">
        <f>Données!D190</f>
        <v>1.9027388</v>
      </c>
      <c r="E190" s="3">
        <f>Données!E190</f>
        <v>12.4</v>
      </c>
      <c r="G190" s="16"/>
      <c r="L190" s="2">
        <v>181</v>
      </c>
      <c r="M190" s="57">
        <f t="shared" si="13"/>
        <v>0.6319954160600232</v>
      </c>
      <c r="N190" s="55">
        <f t="shared" si="14"/>
        <v>14.314618494019337</v>
      </c>
      <c r="O190" s="56">
        <f t="shared" si="17"/>
        <v>1.3096948435277038</v>
      </c>
      <c r="P190" s="36">
        <f t="shared" si="18"/>
        <v>1.941690259587727</v>
      </c>
      <c r="Q190" s="60">
        <f t="shared" si="15"/>
        <v>0.0015172162040143252</v>
      </c>
      <c r="R190" s="61">
        <f t="shared" si="16"/>
        <v>0.7455265270909793</v>
      </c>
    </row>
    <row r="191" spans="2:18" ht="12.75">
      <c r="B191" s="2"/>
      <c r="C191" s="2">
        <v>182</v>
      </c>
      <c r="D191" s="3">
        <f>Données!D191</f>
        <v>1.9547159</v>
      </c>
      <c r="E191" s="3">
        <f>Données!E191</f>
        <v>0</v>
      </c>
      <c r="G191" s="16"/>
      <c r="L191" s="2">
        <v>182</v>
      </c>
      <c r="M191" s="57">
        <f t="shared" si="13"/>
        <v>0</v>
      </c>
      <c r="N191" s="55">
        <f t="shared" si="14"/>
        <v>12.230672874130768</v>
      </c>
      <c r="O191" s="56">
        <f t="shared" si="17"/>
        <v>2.0839456198885693</v>
      </c>
      <c r="P191" s="36">
        <f t="shared" si="18"/>
        <v>2.0839456198885693</v>
      </c>
      <c r="Q191" s="60">
        <f t="shared" si="15"/>
        <v>0.016700320502478067</v>
      </c>
      <c r="R191" s="61">
        <f t="shared" si="16"/>
        <v>0.6584700583744719</v>
      </c>
    </row>
    <row r="192" spans="2:18" ht="12.75">
      <c r="B192" s="2"/>
      <c r="C192" s="2">
        <v>183</v>
      </c>
      <c r="D192" s="3">
        <f>Données!D192</f>
        <v>2.4015555</v>
      </c>
      <c r="E192" s="3">
        <f>Données!E192</f>
        <v>5</v>
      </c>
      <c r="G192" s="16"/>
      <c r="L192" s="2">
        <v>183</v>
      </c>
      <c r="M192" s="57">
        <f t="shared" si="13"/>
        <v>0.2548368613145255</v>
      </c>
      <c r="N192" s="55">
        <f t="shared" si="14"/>
        <v>13.122700969533659</v>
      </c>
      <c r="O192" s="56">
        <f t="shared" si="17"/>
        <v>1.7805614012684787</v>
      </c>
      <c r="P192" s="36">
        <f t="shared" si="18"/>
        <v>2.035398262583004</v>
      </c>
      <c r="Q192" s="60">
        <f t="shared" si="15"/>
        <v>0.13407112251284647</v>
      </c>
      <c r="R192" s="61">
        <f t="shared" si="16"/>
        <v>0.13294926134307297</v>
      </c>
    </row>
    <row r="193" spans="2:18" ht="12.75">
      <c r="B193" s="2"/>
      <c r="C193" s="2">
        <v>184</v>
      </c>
      <c r="D193" s="3">
        <f>Données!D193</f>
        <v>3.5621989</v>
      </c>
      <c r="E193" s="3">
        <f>Données!E193</f>
        <v>31.1</v>
      </c>
      <c r="G193" s="16"/>
      <c r="L193" s="2">
        <v>184</v>
      </c>
      <c r="M193" s="57">
        <f t="shared" si="13"/>
        <v>1.5850852773763486</v>
      </c>
      <c r="N193" s="55">
        <f t="shared" si="14"/>
        <v>27.835783325531064</v>
      </c>
      <c r="O193" s="56">
        <f t="shared" si="17"/>
        <v>1.9104243132985175</v>
      </c>
      <c r="P193" s="36">
        <f t="shared" si="18"/>
        <v>3.495509590674866</v>
      </c>
      <c r="Q193" s="60">
        <f t="shared" si="15"/>
        <v>0.004447463978263368</v>
      </c>
      <c r="R193" s="61">
        <f t="shared" si="16"/>
        <v>0.6336499416335548</v>
      </c>
    </row>
    <row r="194" spans="2:18" ht="12.75">
      <c r="B194" s="2"/>
      <c r="C194" s="2">
        <v>185</v>
      </c>
      <c r="D194" s="3">
        <f>Données!D194</f>
        <v>6.15</v>
      </c>
      <c r="E194" s="3">
        <f>Données!E194</f>
        <v>15.4</v>
      </c>
      <c r="G194" s="16"/>
      <c r="L194" s="2">
        <v>185</v>
      </c>
      <c r="M194" s="57">
        <f t="shared" si="13"/>
        <v>0.7848975328487385</v>
      </c>
      <c r="N194" s="55">
        <f t="shared" si="14"/>
        <v>32.01498002004207</v>
      </c>
      <c r="O194" s="56">
        <f t="shared" si="17"/>
        <v>4.0523789552368195</v>
      </c>
      <c r="P194" s="36">
        <f t="shared" si="18"/>
        <v>4.837276488085558</v>
      </c>
      <c r="Q194" s="60">
        <f t="shared" si="15"/>
        <v>1.7232430187329875</v>
      </c>
      <c r="R194" s="61">
        <f t="shared" si="16"/>
        <v>11.450254168985223</v>
      </c>
    </row>
    <row r="195" spans="2:18" ht="12.75">
      <c r="B195" s="2"/>
      <c r="C195" s="2">
        <v>186</v>
      </c>
      <c r="D195" s="3">
        <f>Données!D195</f>
        <v>5.0572413</v>
      </c>
      <c r="E195" s="3">
        <f>Données!E195</f>
        <v>1.4</v>
      </c>
      <c r="G195" s="16"/>
      <c r="L195" s="2">
        <v>186</v>
      </c>
      <c r="M195" s="57">
        <f t="shared" si="13"/>
        <v>0.07135432116806713</v>
      </c>
      <c r="N195" s="55">
        <f t="shared" si="14"/>
        <v>28.102511820004935</v>
      </c>
      <c r="O195" s="56">
        <f t="shared" si="17"/>
        <v>4.660793259105114</v>
      </c>
      <c r="P195" s="36">
        <f t="shared" si="18"/>
        <v>4.732147580273181</v>
      </c>
      <c r="Q195" s="60">
        <f t="shared" si="15"/>
        <v>0.10568592660581975</v>
      </c>
      <c r="R195" s="61">
        <f t="shared" si="16"/>
        <v>5.248972968349081</v>
      </c>
    </row>
    <row r="196" spans="2:18" ht="12.75">
      <c r="B196" s="2"/>
      <c r="C196" s="2">
        <v>187</v>
      </c>
      <c r="D196" s="3">
        <f>Données!D196</f>
        <v>5.2234227</v>
      </c>
      <c r="E196" s="3">
        <f>Données!E196</f>
        <v>5.9</v>
      </c>
      <c r="G196" s="16"/>
      <c r="L196" s="2">
        <v>187</v>
      </c>
      <c r="M196" s="57">
        <f t="shared" si="13"/>
        <v>0.3007074963511401</v>
      </c>
      <c r="N196" s="55">
        <f t="shared" si="14"/>
        <v>27.16495769948652</v>
      </c>
      <c r="O196" s="56">
        <f t="shared" si="17"/>
        <v>4.09120972659063</v>
      </c>
      <c r="P196" s="36">
        <f t="shared" si="18"/>
        <v>4.39191722294177</v>
      </c>
      <c r="Q196" s="60">
        <f t="shared" si="15"/>
        <v>0.691401358377835</v>
      </c>
      <c r="R196" s="61">
        <f t="shared" si="16"/>
        <v>6.038053578958173</v>
      </c>
    </row>
    <row r="197" spans="2:18" ht="12.75">
      <c r="B197" s="2"/>
      <c r="C197" s="2">
        <v>188</v>
      </c>
      <c r="D197" s="3">
        <f>Données!D197</f>
        <v>4.2507753</v>
      </c>
      <c r="E197" s="3">
        <f>Données!E197</f>
        <v>10.2</v>
      </c>
      <c r="G197" s="16"/>
      <c r="L197" s="2">
        <v>188</v>
      </c>
      <c r="M197" s="57">
        <f t="shared" si="13"/>
        <v>0.519867197081632</v>
      </c>
      <c r="N197" s="55">
        <f t="shared" si="14"/>
        <v>28.662321211482222</v>
      </c>
      <c r="O197" s="56">
        <f t="shared" si="17"/>
        <v>3.9547190612138943</v>
      </c>
      <c r="P197" s="36">
        <f t="shared" si="18"/>
        <v>4.474586258295526</v>
      </c>
      <c r="Q197" s="60">
        <f t="shared" si="15"/>
        <v>0.05009134505316163</v>
      </c>
      <c r="R197" s="61">
        <f t="shared" si="16"/>
        <v>2.204030389742451</v>
      </c>
    </row>
    <row r="198" spans="2:18" ht="12.75">
      <c r="B198" s="2"/>
      <c r="C198" s="2">
        <v>189</v>
      </c>
      <c r="D198" s="3">
        <f>Données!D198</f>
        <v>4.1427389</v>
      </c>
      <c r="E198" s="3">
        <f>Données!E198</f>
        <v>0</v>
      </c>
      <c r="G198" s="16"/>
      <c r="L198" s="2">
        <v>189</v>
      </c>
      <c r="M198" s="57">
        <f t="shared" si="13"/>
        <v>0</v>
      </c>
      <c r="N198" s="55">
        <f t="shared" si="14"/>
        <v>24.489613516236055</v>
      </c>
      <c r="O198" s="56">
        <f t="shared" si="17"/>
        <v>4.172707695246168</v>
      </c>
      <c r="P198" s="36">
        <f t="shared" si="18"/>
        <v>4.172707695246168</v>
      </c>
      <c r="Q198" s="60">
        <f t="shared" si="15"/>
        <v>0.0008981286885067298</v>
      </c>
      <c r="R198" s="61">
        <f t="shared" si="16"/>
        <v>1.8949210672688175</v>
      </c>
    </row>
    <row r="199" spans="2:18" ht="12.75">
      <c r="B199" s="2"/>
      <c r="C199" s="2">
        <v>190</v>
      </c>
      <c r="D199" s="3">
        <f>Données!D199</f>
        <v>3.8771986</v>
      </c>
      <c r="E199" s="3">
        <f>Données!E199</f>
        <v>0</v>
      </c>
      <c r="G199" s="16"/>
      <c r="L199" s="2">
        <v>190</v>
      </c>
      <c r="M199" s="57">
        <f t="shared" si="13"/>
        <v>0</v>
      </c>
      <c r="N199" s="55">
        <f t="shared" si="14"/>
        <v>20.9243754457107</v>
      </c>
      <c r="O199" s="56">
        <f t="shared" si="17"/>
        <v>3.5652380705253526</v>
      </c>
      <c r="P199" s="36">
        <f t="shared" si="18"/>
        <v>3.5652380705253526</v>
      </c>
      <c r="Q199" s="60">
        <f t="shared" si="15"/>
        <v>0.09731937195010226</v>
      </c>
      <c r="R199" s="61">
        <f t="shared" si="16"/>
        <v>1.2343677065175755</v>
      </c>
    </row>
    <row r="200" spans="2:18" ht="12.75">
      <c r="B200" s="2"/>
      <c r="C200" s="2">
        <v>191</v>
      </c>
      <c r="D200" s="3">
        <f>Données!D200</f>
        <v>2.9111216</v>
      </c>
      <c r="E200" s="3">
        <f>Données!E200</f>
        <v>0</v>
      </c>
      <c r="G200" s="16"/>
      <c r="L200" s="2">
        <v>191</v>
      </c>
      <c r="M200" s="57">
        <f t="shared" si="13"/>
        <v>0</v>
      </c>
      <c r="N200" s="55">
        <f t="shared" si="14"/>
        <v>17.878170576387006</v>
      </c>
      <c r="O200" s="56">
        <f t="shared" si="17"/>
        <v>3.0462048693236965</v>
      </c>
      <c r="P200" s="36">
        <f t="shared" si="18"/>
        <v>3.0462048693236965</v>
      </c>
      <c r="Q200" s="60">
        <f t="shared" si="15"/>
        <v>0.01824748965117833</v>
      </c>
      <c r="R200" s="61">
        <f t="shared" si="16"/>
        <v>0.021008768886238368</v>
      </c>
    </row>
    <row r="201" spans="2:18" ht="12.75">
      <c r="B201" s="2"/>
      <c r="C201" s="2">
        <v>192</v>
      </c>
      <c r="D201" s="3">
        <f>Données!D201</f>
        <v>2.9610731</v>
      </c>
      <c r="E201" s="3">
        <f>Données!E201</f>
        <v>4.3</v>
      </c>
      <c r="G201" s="16"/>
      <c r="L201" s="2">
        <v>192</v>
      </c>
      <c r="M201" s="57">
        <f t="shared" si="13"/>
        <v>0.2191597007304919</v>
      </c>
      <c r="N201" s="55">
        <f t="shared" si="14"/>
        <v>17.573864171353236</v>
      </c>
      <c r="O201" s="56">
        <f t="shared" si="17"/>
        <v>2.602733372171146</v>
      </c>
      <c r="P201" s="36">
        <f t="shared" si="18"/>
        <v>2.821893072901638</v>
      </c>
      <c r="Q201" s="60">
        <f t="shared" si="15"/>
        <v>0.019371079943100864</v>
      </c>
      <c r="R201" s="61">
        <f t="shared" si="16"/>
        <v>0.03798426365217109</v>
      </c>
    </row>
    <row r="202" spans="2:18" ht="12.75">
      <c r="B202" s="2"/>
      <c r="C202" s="2">
        <v>193</v>
      </c>
      <c r="D202" s="3">
        <f>Données!D202</f>
        <v>2.3623788</v>
      </c>
      <c r="E202" s="3">
        <f>Données!E202</f>
        <v>0</v>
      </c>
      <c r="G202" s="16"/>
      <c r="L202" s="2">
        <v>193</v>
      </c>
      <c r="M202" s="57">
        <f t="shared" si="13"/>
        <v>0</v>
      </c>
      <c r="N202" s="55">
        <f t="shared" si="14"/>
        <v>15.015432224339813</v>
      </c>
      <c r="O202" s="56">
        <f t="shared" si="17"/>
        <v>2.5584319470134225</v>
      </c>
      <c r="P202" s="36">
        <f t="shared" si="18"/>
        <v>2.5584319470134225</v>
      </c>
      <c r="Q202" s="60">
        <f t="shared" si="15"/>
        <v>0.0384368364538666</v>
      </c>
      <c r="R202" s="61">
        <f t="shared" si="16"/>
        <v>0.16305345486187967</v>
      </c>
    </row>
    <row r="203" spans="2:18" ht="12.75">
      <c r="B203" s="2"/>
      <c r="C203" s="2">
        <v>194</v>
      </c>
      <c r="D203" s="3">
        <f>Données!D203</f>
        <v>1.9727294</v>
      </c>
      <c r="E203" s="3">
        <f>Données!E203</f>
        <v>0</v>
      </c>
      <c r="G203" s="16"/>
      <c r="L203" s="2">
        <v>194</v>
      </c>
      <c r="M203" s="57">
        <f aca="true" t="shared" si="19" ref="M203:M266">(1-$J$17-$J$18)*E203</f>
        <v>0</v>
      </c>
      <c r="N203" s="55">
        <f aca="true" t="shared" si="20" ref="N203:N266">N202+$J$17*E203-$J$19*N202</f>
        <v>12.829460993061788</v>
      </c>
      <c r="O203" s="56">
        <f t="shared" si="17"/>
        <v>2.1859712312780246</v>
      </c>
      <c r="P203" s="36">
        <f t="shared" si="18"/>
        <v>2.1859712312780246</v>
      </c>
      <c r="Q203" s="60">
        <f aca="true" t="shared" si="21" ref="Q203:Q266">(P203-D203)^2</f>
        <v>0.045472078606805535</v>
      </c>
      <c r="R203" s="61">
        <f aca="true" t="shared" si="22" ref="R203:R266">(D203-AVERAGE($D$10:$D$375))^2</f>
        <v>0.6295600146054561</v>
      </c>
    </row>
    <row r="204" spans="2:18" ht="12.75">
      <c r="B204" s="2"/>
      <c r="C204" s="2">
        <v>195</v>
      </c>
      <c r="D204" s="3">
        <f>Données!D204</f>
        <v>1.9127092</v>
      </c>
      <c r="E204" s="3">
        <f>Données!E204</f>
        <v>0</v>
      </c>
      <c r="G204" s="16"/>
      <c r="L204" s="2">
        <v>195</v>
      </c>
      <c r="M204" s="57">
        <f t="shared" si="19"/>
        <v>0</v>
      </c>
      <c r="N204" s="55">
        <f t="shared" si="20"/>
        <v>10.961727036114723</v>
      </c>
      <c r="O204" s="56">
        <f aca="true" t="shared" si="23" ref="O204:O267">$J$19*N203</f>
        <v>1.8677339569470646</v>
      </c>
      <c r="P204" s="36">
        <f t="shared" si="18"/>
        <v>1.8677339569470646</v>
      </c>
      <c r="Q204" s="60">
        <f t="shared" si="21"/>
        <v>0.002022772487670627</v>
      </c>
      <c r="R204" s="61">
        <f t="shared" si="22"/>
        <v>0.7284082759396463</v>
      </c>
    </row>
    <row r="205" spans="2:18" ht="12.75">
      <c r="B205" s="2"/>
      <c r="C205" s="2">
        <v>196</v>
      </c>
      <c r="D205" s="3">
        <f>Données!D205</f>
        <v>1.1388283</v>
      </c>
      <c r="E205" s="3">
        <f>Données!E205</f>
        <v>0</v>
      </c>
      <c r="G205" s="16"/>
      <c r="L205" s="2">
        <v>196</v>
      </c>
      <c r="M205" s="57">
        <f t="shared" si="19"/>
        <v>0</v>
      </c>
      <c r="N205" s="55">
        <f t="shared" si="20"/>
        <v>9.365900849557988</v>
      </c>
      <c r="O205" s="56">
        <f t="shared" si="23"/>
        <v>1.5958261865567347</v>
      </c>
      <c r="P205" s="36">
        <f t="shared" si="18"/>
        <v>1.5958261865567347</v>
      </c>
      <c r="Q205" s="60">
        <f t="shared" si="21"/>
        <v>0.20884706831732225</v>
      </c>
      <c r="R205" s="61">
        <f t="shared" si="22"/>
        <v>2.648265679650069</v>
      </c>
    </row>
    <row r="206" spans="2:18" ht="12.75">
      <c r="B206" s="2"/>
      <c r="C206" s="2">
        <v>197</v>
      </c>
      <c r="D206" s="3">
        <f>Données!D206</f>
        <v>1.4143943</v>
      </c>
      <c r="E206" s="3">
        <f>Données!E206</f>
        <v>0</v>
      </c>
      <c r="G206" s="16"/>
      <c r="L206" s="2">
        <v>197</v>
      </c>
      <c r="M206" s="57">
        <f t="shared" si="19"/>
        <v>0</v>
      </c>
      <c r="N206" s="55">
        <f t="shared" si="20"/>
        <v>8.002397654561793</v>
      </c>
      <c r="O206" s="56">
        <f t="shared" si="23"/>
        <v>1.3635031949961958</v>
      </c>
      <c r="P206" s="36">
        <f t="shared" si="18"/>
        <v>1.3635031949961958</v>
      </c>
      <c r="Q206" s="60">
        <f t="shared" si="21"/>
        <v>0.002589904568508239</v>
      </c>
      <c r="R206" s="61">
        <f t="shared" si="22"/>
        <v>1.8273180365307602</v>
      </c>
    </row>
    <row r="207" spans="2:18" ht="12.75">
      <c r="B207" s="2"/>
      <c r="C207" s="2">
        <v>198</v>
      </c>
      <c r="D207" s="3">
        <f>Données!D207</f>
        <v>1.1291484</v>
      </c>
      <c r="E207" s="3">
        <f>Données!E207</f>
        <v>0</v>
      </c>
      <c r="G207" s="16"/>
      <c r="L207" s="2">
        <v>198</v>
      </c>
      <c r="M207" s="57">
        <f t="shared" si="19"/>
        <v>0</v>
      </c>
      <c r="N207" s="55">
        <f t="shared" si="20"/>
        <v>6.837395489271946</v>
      </c>
      <c r="O207" s="56">
        <f t="shared" si="23"/>
        <v>1.1650021652898466</v>
      </c>
      <c r="P207" s="36">
        <f t="shared" si="18"/>
        <v>1.1650021652898466</v>
      </c>
      <c r="Q207" s="60">
        <f t="shared" si="21"/>
        <v>0.001285492485459403</v>
      </c>
      <c r="R207" s="61">
        <f t="shared" si="22"/>
        <v>2.6798645367081964</v>
      </c>
    </row>
    <row r="208" spans="2:18" ht="12.75">
      <c r="B208" s="2"/>
      <c r="C208" s="2">
        <v>199</v>
      </c>
      <c r="D208" s="3">
        <f>Données!D208</f>
        <v>1.5295711</v>
      </c>
      <c r="E208" s="3">
        <f>Données!E208</f>
        <v>1</v>
      </c>
      <c r="G208" s="16"/>
      <c r="L208" s="2">
        <v>199</v>
      </c>
      <c r="M208" s="57">
        <f t="shared" si="19"/>
        <v>0.0509673722629051</v>
      </c>
      <c r="N208" s="55">
        <f t="shared" si="20"/>
        <v>6.3765141478044285</v>
      </c>
      <c r="O208" s="56">
        <f t="shared" si="23"/>
        <v>0.9953992408017917</v>
      </c>
      <c r="P208" s="36">
        <f t="shared" si="18"/>
        <v>1.0463666130646967</v>
      </c>
      <c r="Q208" s="60">
        <f t="shared" si="21"/>
        <v>0.23348657619440977</v>
      </c>
      <c r="R208" s="61">
        <f t="shared" si="22"/>
        <v>1.5291955867834297</v>
      </c>
    </row>
    <row r="209" spans="2:18" ht="12.75">
      <c r="B209" s="2"/>
      <c r="C209" s="2">
        <v>200</v>
      </c>
      <c r="D209" s="3">
        <f>Données!D209</f>
        <v>0.49963434</v>
      </c>
      <c r="E209" s="3">
        <f>Données!E209</f>
        <v>2.7</v>
      </c>
      <c r="G209" s="16"/>
      <c r="L209" s="2">
        <v>200</v>
      </c>
      <c r="M209" s="57">
        <f t="shared" si="19"/>
        <v>0.13761190510984378</v>
      </c>
      <c r="N209" s="55">
        <f t="shared" si="20"/>
        <v>6.891409096211943</v>
      </c>
      <c r="O209" s="56">
        <f t="shared" si="23"/>
        <v>0.9283033797950258</v>
      </c>
      <c r="P209" s="36">
        <f t="shared" si="18"/>
        <v>1.0659152849048694</v>
      </c>
      <c r="Q209" s="60">
        <f t="shared" si="21"/>
        <v>0.3206741085623517</v>
      </c>
      <c r="R209" s="61">
        <f t="shared" si="22"/>
        <v>5.137218259532816</v>
      </c>
    </row>
    <row r="210" spans="2:18" ht="12.75">
      <c r="B210" s="2"/>
      <c r="C210" s="2">
        <v>201</v>
      </c>
      <c r="D210" s="3">
        <f>Données!D210</f>
        <v>1.4123312</v>
      </c>
      <c r="E210" s="3">
        <f>Données!E210</f>
        <v>0.2</v>
      </c>
      <c r="G210" s="16"/>
      <c r="L210" s="2">
        <v>201</v>
      </c>
      <c r="M210" s="57">
        <f t="shared" si="19"/>
        <v>0.01019347445258102</v>
      </c>
      <c r="N210" s="55">
        <f t="shared" si="20"/>
        <v>5.995050045858418</v>
      </c>
      <c r="O210" s="56">
        <f t="shared" si="23"/>
        <v>1.003262630220379</v>
      </c>
      <c r="P210" s="36">
        <f t="shared" si="18"/>
        <v>1.0134561046729602</v>
      </c>
      <c r="Q210" s="60">
        <f t="shared" si="21"/>
        <v>0.159101341672155</v>
      </c>
      <c r="R210" s="61">
        <f t="shared" si="22"/>
        <v>1.832900021082983</v>
      </c>
    </row>
    <row r="211" spans="2:18" ht="12.75">
      <c r="B211" s="2"/>
      <c r="C211" s="2">
        <v>202</v>
      </c>
      <c r="D211" s="3">
        <f>Données!D211</f>
        <v>1.1526908</v>
      </c>
      <c r="E211" s="3">
        <f>Données!E211</f>
        <v>0</v>
      </c>
      <c r="G211" s="16"/>
      <c r="L211" s="2">
        <v>202</v>
      </c>
      <c r="M211" s="57">
        <f t="shared" si="19"/>
        <v>0</v>
      </c>
      <c r="N211" s="55">
        <f t="shared" si="20"/>
        <v>5.122280835187581</v>
      </c>
      <c r="O211" s="56">
        <f t="shared" si="23"/>
        <v>0.8727692106708367</v>
      </c>
      <c r="P211" s="36">
        <f t="shared" si="18"/>
        <v>0.8727692106708367</v>
      </c>
      <c r="Q211" s="60">
        <f t="shared" si="21"/>
        <v>0.07835609617256477</v>
      </c>
      <c r="R211" s="61">
        <f t="shared" si="22"/>
        <v>2.603339589763774</v>
      </c>
    </row>
    <row r="212" spans="2:18" ht="12.75">
      <c r="B212" s="2"/>
      <c r="C212" s="2">
        <v>203</v>
      </c>
      <c r="D212" s="3">
        <f>Données!D212</f>
        <v>0.66726832</v>
      </c>
      <c r="E212" s="3">
        <f>Données!E212</f>
        <v>0</v>
      </c>
      <c r="G212" s="16"/>
      <c r="L212" s="2">
        <v>203</v>
      </c>
      <c r="M212" s="57">
        <f t="shared" si="19"/>
        <v>0</v>
      </c>
      <c r="N212" s="55">
        <f t="shared" si="20"/>
        <v>4.376570796545045</v>
      </c>
      <c r="O212" s="56">
        <f t="shared" si="23"/>
        <v>0.7457100386425362</v>
      </c>
      <c r="P212" s="36">
        <f aca="true" t="shared" si="24" ref="P212:P275">O212+M212</f>
        <v>0.7457100386425362</v>
      </c>
      <c r="Q212" s="60">
        <f t="shared" si="21"/>
        <v>0.0061531032235948</v>
      </c>
      <c r="R212" s="61">
        <f t="shared" si="22"/>
        <v>4.405420082401905</v>
      </c>
    </row>
    <row r="213" spans="2:18" ht="12.75">
      <c r="B213" s="2"/>
      <c r="C213" s="2">
        <v>204</v>
      </c>
      <c r="D213" s="3">
        <f>Données!D213</f>
        <v>0.4191009</v>
      </c>
      <c r="E213" s="3">
        <f>Données!E213</f>
        <v>0</v>
      </c>
      <c r="G213" s="16"/>
      <c r="L213" s="2">
        <v>204</v>
      </c>
      <c r="M213" s="57">
        <f t="shared" si="19"/>
        <v>0</v>
      </c>
      <c r="N213" s="55">
        <f t="shared" si="20"/>
        <v>3.739422447435857</v>
      </c>
      <c r="O213" s="56">
        <f t="shared" si="23"/>
        <v>0.6371483491091882</v>
      </c>
      <c r="P213" s="36">
        <f t="shared" si="24"/>
        <v>0.6371483491091882</v>
      </c>
      <c r="Q213" s="60">
        <f t="shared" si="21"/>
        <v>0.047544690063024</v>
      </c>
      <c r="R213" s="61">
        <f t="shared" si="22"/>
        <v>5.508768942569345</v>
      </c>
    </row>
    <row r="214" spans="2:18" ht="12.75">
      <c r="B214" s="2"/>
      <c r="C214" s="2">
        <v>205</v>
      </c>
      <c r="D214" s="3">
        <f>Données!D214</f>
        <v>0.79957507</v>
      </c>
      <c r="E214" s="3">
        <f>Données!E214</f>
        <v>0</v>
      </c>
      <c r="G214" s="16"/>
      <c r="L214" s="2">
        <v>205</v>
      </c>
      <c r="M214" s="57">
        <f t="shared" si="19"/>
        <v>0</v>
      </c>
      <c r="N214" s="55">
        <f t="shared" si="20"/>
        <v>3.1950311991813005</v>
      </c>
      <c r="O214" s="56">
        <f t="shared" si="23"/>
        <v>0.5443912482545566</v>
      </c>
      <c r="P214" s="36">
        <f t="shared" si="24"/>
        <v>0.5443912482545566</v>
      </c>
      <c r="Q214" s="60">
        <f t="shared" si="21"/>
        <v>0.06511878288061024</v>
      </c>
      <c r="R214" s="61">
        <f t="shared" si="22"/>
        <v>3.8675254329830797</v>
      </c>
    </row>
    <row r="215" spans="2:18" ht="12.75">
      <c r="B215" s="2"/>
      <c r="C215" s="2">
        <v>206</v>
      </c>
      <c r="D215" s="3">
        <f>Données!D215</f>
        <v>0.8003918800000001</v>
      </c>
      <c r="E215" s="3">
        <f>Données!E215</f>
        <v>9.7</v>
      </c>
      <c r="G215" s="16"/>
      <c r="L215" s="2">
        <v>206</v>
      </c>
      <c r="M215" s="57">
        <f t="shared" si="19"/>
        <v>0.4943835109501794</v>
      </c>
      <c r="N215" s="55">
        <f t="shared" si="20"/>
        <v>7.914716944566332</v>
      </c>
      <c r="O215" s="56">
        <f t="shared" si="23"/>
        <v>0.46513787815742536</v>
      </c>
      <c r="P215" s="36">
        <f t="shared" si="24"/>
        <v>0.9595213891076048</v>
      </c>
      <c r="Q215" s="60">
        <f t="shared" si="21"/>
        <v>0.02532220066882725</v>
      </c>
      <c r="R215" s="61">
        <f t="shared" si="22"/>
        <v>3.8643134189690014</v>
      </c>
    </row>
    <row r="216" spans="2:18" ht="12.75">
      <c r="B216" s="2"/>
      <c r="C216" s="2">
        <v>207</v>
      </c>
      <c r="D216" s="3">
        <f>Données!D216</f>
        <v>1.1247948</v>
      </c>
      <c r="E216" s="3">
        <f>Données!E216</f>
        <v>0</v>
      </c>
      <c r="G216" s="16"/>
      <c r="L216" s="2">
        <v>207</v>
      </c>
      <c r="M216" s="57">
        <f t="shared" si="19"/>
        <v>0</v>
      </c>
      <c r="N216" s="55">
        <f t="shared" si="20"/>
        <v>6.762479480733258</v>
      </c>
      <c r="O216" s="56">
        <f t="shared" si="23"/>
        <v>1.1522374638330732</v>
      </c>
      <c r="P216" s="36">
        <f t="shared" si="24"/>
        <v>1.1522374638330732</v>
      </c>
      <c r="Q216" s="60">
        <f t="shared" si="21"/>
        <v>0.0007530997982550608</v>
      </c>
      <c r="R216" s="61">
        <f t="shared" si="22"/>
        <v>2.6941374310186794</v>
      </c>
    </row>
    <row r="217" spans="2:18" ht="12.75">
      <c r="B217" s="2"/>
      <c r="C217" s="2">
        <v>208</v>
      </c>
      <c r="D217" s="3">
        <f>Données!D217</f>
        <v>0.6692309</v>
      </c>
      <c r="E217" s="3">
        <f>Données!E217</f>
        <v>0</v>
      </c>
      <c r="G217" s="16"/>
      <c r="L217" s="2">
        <v>208</v>
      </c>
      <c r="M217" s="57">
        <f t="shared" si="19"/>
        <v>0</v>
      </c>
      <c r="N217" s="55">
        <f t="shared" si="20"/>
        <v>5.777986635230717</v>
      </c>
      <c r="O217" s="56">
        <f t="shared" si="23"/>
        <v>0.9844928455025413</v>
      </c>
      <c r="P217" s="36">
        <f t="shared" si="24"/>
        <v>0.9844928455025413</v>
      </c>
      <c r="Q217" s="60">
        <f t="shared" si="21"/>
        <v>0.09939009428204737</v>
      </c>
      <c r="R217" s="61">
        <f t="shared" si="22"/>
        <v>4.397185379450537</v>
      </c>
    </row>
    <row r="218" spans="2:18" ht="12.75">
      <c r="B218" s="2"/>
      <c r="C218" s="2">
        <v>209</v>
      </c>
      <c r="D218" s="3">
        <f>Données!D218</f>
        <v>0.775383</v>
      </c>
      <c r="E218" s="3">
        <f>Données!E218</f>
        <v>0</v>
      </c>
      <c r="G218" s="16"/>
      <c r="L218" s="2">
        <v>209</v>
      </c>
      <c r="M218" s="57">
        <f t="shared" si="19"/>
        <v>0</v>
      </c>
      <c r="N218" s="55">
        <f t="shared" si="20"/>
        <v>4.936817871613686</v>
      </c>
      <c r="O218" s="56">
        <f t="shared" si="23"/>
        <v>0.841168763617032</v>
      </c>
      <c r="P218" s="36">
        <f t="shared" si="24"/>
        <v>0.841168763617032</v>
      </c>
      <c r="Q218" s="60">
        <f t="shared" si="21"/>
        <v>0.004327766694676001</v>
      </c>
      <c r="R218" s="61">
        <f t="shared" si="22"/>
        <v>3.963263060410087</v>
      </c>
    </row>
    <row r="219" spans="2:18" ht="12.75">
      <c r="B219" s="2"/>
      <c r="C219" s="2">
        <v>210</v>
      </c>
      <c r="D219" s="3">
        <f>Données!D219</f>
        <v>0.79970348</v>
      </c>
      <c r="E219" s="3">
        <f>Données!E219</f>
        <v>0</v>
      </c>
      <c r="G219" s="16"/>
      <c r="L219" s="2">
        <v>210</v>
      </c>
      <c r="M219" s="57">
        <f t="shared" si="19"/>
        <v>0</v>
      </c>
      <c r="N219" s="55">
        <f t="shared" si="20"/>
        <v>4.218107835154432</v>
      </c>
      <c r="O219" s="56">
        <f t="shared" si="23"/>
        <v>0.718710036459254</v>
      </c>
      <c r="P219" s="36">
        <f t="shared" si="24"/>
        <v>0.718710036459254</v>
      </c>
      <c r="Q219" s="60">
        <f t="shared" si="21"/>
        <v>0.0065599378965880105</v>
      </c>
      <c r="R219" s="61">
        <f t="shared" si="22"/>
        <v>3.8670203866155473</v>
      </c>
    </row>
    <row r="220" spans="2:18" ht="12.75">
      <c r="B220" s="2"/>
      <c r="C220" s="2">
        <v>211</v>
      </c>
      <c r="D220" s="3">
        <f>Données!D220</f>
        <v>0.81958685</v>
      </c>
      <c r="E220" s="3">
        <f>Données!E220</f>
        <v>0</v>
      </c>
      <c r="G220" s="16"/>
      <c r="L220" s="2">
        <v>211</v>
      </c>
      <c r="M220" s="57">
        <f t="shared" si="19"/>
        <v>0</v>
      </c>
      <c r="N220" s="55">
        <f t="shared" si="20"/>
        <v>3.604028783661698</v>
      </c>
      <c r="O220" s="56">
        <f t="shared" si="23"/>
        <v>0.6140790514927333</v>
      </c>
      <c r="P220" s="36">
        <f t="shared" si="24"/>
        <v>0.6140790514927333</v>
      </c>
      <c r="Q220" s="60">
        <f t="shared" si="21"/>
        <v>0.042233455247303306</v>
      </c>
      <c r="R220" s="61">
        <f t="shared" si="22"/>
        <v>3.7892154707601517</v>
      </c>
    </row>
    <row r="221" spans="2:18" ht="12.75">
      <c r="B221" s="2"/>
      <c r="C221" s="2">
        <v>212</v>
      </c>
      <c r="D221" s="3">
        <f>Données!D221</f>
        <v>0.36</v>
      </c>
      <c r="E221" s="3">
        <f>Données!E221</f>
        <v>0</v>
      </c>
      <c r="G221" s="16"/>
      <c r="L221" s="2">
        <v>212</v>
      </c>
      <c r="M221" s="57">
        <f t="shared" si="19"/>
        <v>0</v>
      </c>
      <c r="N221" s="55">
        <f t="shared" si="20"/>
        <v>3.0793483668694477</v>
      </c>
      <c r="O221" s="56">
        <f t="shared" si="23"/>
        <v>0.5246804167922505</v>
      </c>
      <c r="P221" s="36">
        <f t="shared" si="24"/>
        <v>0.5246804167922505</v>
      </c>
      <c r="Q221" s="60">
        <f t="shared" si="21"/>
        <v>0.027119639674869352</v>
      </c>
      <c r="R221" s="61">
        <f t="shared" si="22"/>
        <v>5.789690547283557</v>
      </c>
    </row>
    <row r="222" spans="2:18" ht="12.75">
      <c r="B222" s="2"/>
      <c r="C222" s="2">
        <v>213</v>
      </c>
      <c r="D222" s="3">
        <f>Données!D222</f>
        <v>0.6338204</v>
      </c>
      <c r="E222" s="3">
        <f>Données!E222</f>
        <v>0</v>
      </c>
      <c r="G222" s="16"/>
      <c r="L222" s="2">
        <v>213</v>
      </c>
      <c r="M222" s="57">
        <f t="shared" si="19"/>
        <v>0</v>
      </c>
      <c r="N222" s="55">
        <f t="shared" si="20"/>
        <v>2.631051785026927</v>
      </c>
      <c r="O222" s="56">
        <f t="shared" si="23"/>
        <v>0.448296581842521</v>
      </c>
      <c r="P222" s="36">
        <f t="shared" si="24"/>
        <v>0.448296581842521</v>
      </c>
      <c r="Q222" s="60">
        <f t="shared" si="21"/>
        <v>0.034419087103729304</v>
      </c>
      <c r="R222" s="61">
        <f t="shared" si="22"/>
        <v>4.546947143796678</v>
      </c>
    </row>
    <row r="223" spans="2:18" ht="12.75">
      <c r="B223" s="2"/>
      <c r="C223" s="2">
        <v>214</v>
      </c>
      <c r="D223" s="3">
        <f>Données!D223</f>
        <v>0.44889483</v>
      </c>
      <c r="E223" s="3">
        <f>Données!E223</f>
        <v>0</v>
      </c>
      <c r="G223" s="16"/>
      <c r="L223" s="2">
        <v>214</v>
      </c>
      <c r="M223" s="57">
        <f t="shared" si="19"/>
        <v>0</v>
      </c>
      <c r="N223" s="55">
        <f t="shared" si="20"/>
        <v>2.2480189542604165</v>
      </c>
      <c r="O223" s="56">
        <f t="shared" si="23"/>
        <v>0.3830328307665102</v>
      </c>
      <c r="P223" s="36">
        <f t="shared" si="24"/>
        <v>0.3830328307665102</v>
      </c>
      <c r="Q223" s="60">
        <f t="shared" si="21"/>
        <v>0.0043378029430322165</v>
      </c>
      <c r="R223" s="61">
        <f t="shared" si="22"/>
        <v>5.369799344207318</v>
      </c>
    </row>
    <row r="224" spans="2:18" ht="12.75">
      <c r="B224" s="2"/>
      <c r="C224" s="2">
        <v>215</v>
      </c>
      <c r="D224" s="3">
        <f>Données!D224</f>
        <v>0.45642051</v>
      </c>
      <c r="E224" s="3">
        <f>Données!E224</f>
        <v>0</v>
      </c>
      <c r="G224" s="16"/>
      <c r="L224" s="2">
        <v>215</v>
      </c>
      <c r="M224" s="57">
        <f t="shared" si="19"/>
        <v>0</v>
      </c>
      <c r="N224" s="55">
        <f t="shared" si="20"/>
        <v>1.9207486707306969</v>
      </c>
      <c r="O224" s="56">
        <f t="shared" si="23"/>
        <v>0.32727028352971965</v>
      </c>
      <c r="P224" s="36">
        <f t="shared" si="24"/>
        <v>0.32727028352971965</v>
      </c>
      <c r="Q224" s="60">
        <f t="shared" si="21"/>
        <v>0.016679780997324704</v>
      </c>
      <c r="R224" s="61">
        <f t="shared" si="22"/>
        <v>5.334977723172273</v>
      </c>
    </row>
    <row r="225" spans="2:18" ht="12.75">
      <c r="B225" s="2"/>
      <c r="C225" s="2">
        <v>216</v>
      </c>
      <c r="D225" s="3">
        <f>Données!D225</f>
        <v>0.66118172</v>
      </c>
      <c r="E225" s="3">
        <f>Données!E225</f>
        <v>0</v>
      </c>
      <c r="G225" s="16"/>
      <c r="L225" s="2">
        <v>216</v>
      </c>
      <c r="M225" s="57">
        <f t="shared" si="19"/>
        <v>0</v>
      </c>
      <c r="N225" s="55">
        <f t="shared" si="20"/>
        <v>1.6411229314245201</v>
      </c>
      <c r="O225" s="56">
        <f t="shared" si="23"/>
        <v>0.27962573930617673</v>
      </c>
      <c r="P225" s="36">
        <f t="shared" si="24"/>
        <v>0.27962573930617673</v>
      </c>
      <c r="Q225" s="60">
        <f t="shared" si="21"/>
        <v>0.1455849664032252</v>
      </c>
      <c r="R225" s="61">
        <f t="shared" si="22"/>
        <v>4.431007571307293</v>
      </c>
    </row>
    <row r="226" spans="2:18" ht="12.75">
      <c r="B226" s="2"/>
      <c r="C226" s="2">
        <v>217</v>
      </c>
      <c r="D226" s="3">
        <f>Données!D226</f>
        <v>0.43</v>
      </c>
      <c r="E226" s="3">
        <f>Données!E226</f>
        <v>0</v>
      </c>
      <c r="G226" s="16"/>
      <c r="L226" s="2">
        <v>217</v>
      </c>
      <c r="M226" s="57">
        <f t="shared" si="19"/>
        <v>0</v>
      </c>
      <c r="N226" s="55">
        <f t="shared" si="20"/>
        <v>1.402205565511506</v>
      </c>
      <c r="O226" s="56">
        <f t="shared" si="23"/>
        <v>0.23891736591301416</v>
      </c>
      <c r="P226" s="36">
        <f t="shared" si="24"/>
        <v>0.23891736591301416</v>
      </c>
      <c r="Q226" s="60">
        <f t="shared" si="21"/>
        <v>0.03651257304962092</v>
      </c>
      <c r="R226" s="61">
        <f t="shared" si="22"/>
        <v>5.457725686060606</v>
      </c>
    </row>
    <row r="227" spans="2:18" ht="12.75">
      <c r="B227" s="2"/>
      <c r="C227" s="2">
        <v>218</v>
      </c>
      <c r="D227" s="3">
        <f>Données!D227</f>
        <v>0.72</v>
      </c>
      <c r="E227" s="3">
        <f>Données!E227</f>
        <v>0.3</v>
      </c>
      <c r="G227" s="16"/>
      <c r="L227" s="2">
        <v>218</v>
      </c>
      <c r="M227" s="57">
        <f t="shared" si="19"/>
        <v>0.015290211678871528</v>
      </c>
      <c r="N227" s="55">
        <f t="shared" si="20"/>
        <v>1.3584255510783947</v>
      </c>
      <c r="O227" s="56">
        <f t="shared" si="23"/>
        <v>0.20413538423339345</v>
      </c>
      <c r="P227" s="36">
        <f t="shared" si="24"/>
        <v>0.219425595912265</v>
      </c>
      <c r="Q227" s="60">
        <f t="shared" si="21"/>
        <v>0.250574734027791</v>
      </c>
      <c r="R227" s="61">
        <f t="shared" si="22"/>
        <v>4.186842689565525</v>
      </c>
    </row>
    <row r="228" spans="2:18" ht="12.75">
      <c r="B228" s="2"/>
      <c r="C228" s="2">
        <v>219</v>
      </c>
      <c r="D228" s="3">
        <f>Données!D228</f>
        <v>0.63524352</v>
      </c>
      <c r="E228" s="3">
        <f>Données!E228</f>
        <v>14.2</v>
      </c>
      <c r="G228" s="16"/>
      <c r="L228" s="2">
        <v>219</v>
      </c>
      <c r="M228" s="57">
        <f t="shared" si="19"/>
        <v>0.7237366861332524</v>
      </c>
      <c r="N228" s="55">
        <f t="shared" si="20"/>
        <v>8.75081790364179</v>
      </c>
      <c r="O228" s="56">
        <f t="shared" si="23"/>
        <v>0.19776181798329331</v>
      </c>
      <c r="P228" s="36">
        <f t="shared" si="24"/>
        <v>0.9214985041165457</v>
      </c>
      <c r="Q228" s="60">
        <f t="shared" si="21"/>
        <v>0.08194191593156383</v>
      </c>
      <c r="R228" s="61">
        <f t="shared" si="22"/>
        <v>4.540879968766742</v>
      </c>
    </row>
    <row r="229" spans="2:18" ht="12.75">
      <c r="B229" s="2"/>
      <c r="C229" s="2">
        <v>220</v>
      </c>
      <c r="D229" s="3">
        <f>Données!D229</f>
        <v>1.72</v>
      </c>
      <c r="E229" s="3">
        <f>Données!E229</f>
        <v>0</v>
      </c>
      <c r="G229" s="16"/>
      <c r="L229" s="2">
        <v>220</v>
      </c>
      <c r="M229" s="57">
        <f t="shared" si="19"/>
        <v>0</v>
      </c>
      <c r="N229" s="55">
        <f t="shared" si="20"/>
        <v>7.476859491941479</v>
      </c>
      <c r="O229" s="56">
        <f t="shared" si="23"/>
        <v>1.2739584117003115</v>
      </c>
      <c r="P229" s="36">
        <f t="shared" si="24"/>
        <v>1.2739584117003115</v>
      </c>
      <c r="Q229" s="60">
        <f t="shared" si="21"/>
        <v>0.19895309849290874</v>
      </c>
      <c r="R229" s="61">
        <f t="shared" si="22"/>
        <v>1.094487529237661</v>
      </c>
    </row>
    <row r="230" spans="2:18" ht="12.75">
      <c r="B230" s="2"/>
      <c r="C230" s="2">
        <v>221</v>
      </c>
      <c r="D230" s="3">
        <f>Données!D230</f>
        <v>1.1622215</v>
      </c>
      <c r="E230" s="3">
        <f>Données!E230</f>
        <v>0</v>
      </c>
      <c r="G230" s="16"/>
      <c r="L230" s="2">
        <v>221</v>
      </c>
      <c r="M230" s="57">
        <f t="shared" si="19"/>
        <v>0</v>
      </c>
      <c r="N230" s="55">
        <f t="shared" si="20"/>
        <v>6.388366033644729</v>
      </c>
      <c r="O230" s="56">
        <f t="shared" si="23"/>
        <v>1.0884934582967496</v>
      </c>
      <c r="P230" s="36">
        <f t="shared" si="24"/>
        <v>1.0884934582967496</v>
      </c>
      <c r="Q230" s="60">
        <f t="shared" si="21"/>
        <v>0.005435824133396234</v>
      </c>
      <c r="R230" s="61">
        <f t="shared" si="22"/>
        <v>2.572675107094847</v>
      </c>
    </row>
    <row r="231" spans="2:18" ht="12.75">
      <c r="B231" s="2"/>
      <c r="C231" s="2">
        <v>222</v>
      </c>
      <c r="D231" s="3">
        <f>Données!D231</f>
        <v>1.0831567</v>
      </c>
      <c r="E231" s="3">
        <f>Données!E231</f>
        <v>0.2</v>
      </c>
      <c r="G231" s="16"/>
      <c r="L231" s="2">
        <v>222</v>
      </c>
      <c r="M231" s="57">
        <f t="shared" si="19"/>
        <v>0.01019347445258102</v>
      </c>
      <c r="N231" s="55">
        <f t="shared" si="20"/>
        <v>5.565240816752451</v>
      </c>
      <c r="O231" s="56">
        <f t="shared" si="23"/>
        <v>0.9300287967591336</v>
      </c>
      <c r="P231" s="36">
        <f t="shared" si="24"/>
        <v>0.9402222712117146</v>
      </c>
      <c r="Q231" s="60">
        <f t="shared" si="21"/>
        <v>0.020430250933033408</v>
      </c>
      <c r="R231" s="61">
        <f t="shared" si="22"/>
        <v>2.8325592830677775</v>
      </c>
    </row>
    <row r="232" spans="2:18" ht="12.75">
      <c r="B232" s="2"/>
      <c r="C232" s="2">
        <v>223</v>
      </c>
      <c r="D232" s="3">
        <f>Données!D232</f>
        <v>0.76290635</v>
      </c>
      <c r="E232" s="3">
        <f>Données!E232</f>
        <v>3.7</v>
      </c>
      <c r="G232" s="16"/>
      <c r="L232" s="2">
        <v>223</v>
      </c>
      <c r="M232" s="57">
        <f t="shared" si="19"/>
        <v>0.18857927737274888</v>
      </c>
      <c r="N232" s="55">
        <f t="shared" si="20"/>
        <v>6.732760165585031</v>
      </c>
      <c r="O232" s="56">
        <f t="shared" si="23"/>
        <v>0.8101968787042328</v>
      </c>
      <c r="P232" s="36">
        <f t="shared" si="24"/>
        <v>0.9987761560769817</v>
      </c>
      <c r="Q232" s="60">
        <f t="shared" si="21"/>
        <v>0.05563456541879296</v>
      </c>
      <c r="R232" s="61">
        <f t="shared" si="22"/>
        <v>4.013095621602514</v>
      </c>
    </row>
    <row r="233" spans="2:18" ht="12.75">
      <c r="B233" s="2"/>
      <c r="C233" s="2">
        <v>224</v>
      </c>
      <c r="D233" s="3">
        <f>Données!D233</f>
        <v>2.1060351</v>
      </c>
      <c r="E233" s="3">
        <f>Données!E233</f>
        <v>25.7</v>
      </c>
      <c r="G233" s="16"/>
      <c r="L233" s="2">
        <v>224</v>
      </c>
      <c r="M233" s="57">
        <f t="shared" si="19"/>
        <v>1.309861467156661</v>
      </c>
      <c r="N233" s="55">
        <f t="shared" si="20"/>
        <v>19.489703919578144</v>
      </c>
      <c r="O233" s="56">
        <f t="shared" si="23"/>
        <v>0.980166258897728</v>
      </c>
      <c r="P233" s="36">
        <f t="shared" si="24"/>
        <v>2.2900277260543893</v>
      </c>
      <c r="Q233" s="60">
        <f t="shared" si="21"/>
        <v>0.03385328644239028</v>
      </c>
      <c r="R233" s="61">
        <f t="shared" si="22"/>
        <v>0.4357880941169876</v>
      </c>
    </row>
    <row r="234" spans="2:18" ht="12.75">
      <c r="B234" s="2"/>
      <c r="C234" s="2">
        <v>225</v>
      </c>
      <c r="D234" s="3">
        <f>Données!D234</f>
        <v>4.0862512</v>
      </c>
      <c r="E234" s="3">
        <f>Données!E234</f>
        <v>18</v>
      </c>
      <c r="G234" s="16"/>
      <c r="L234" s="2">
        <v>225</v>
      </c>
      <c r="M234" s="57">
        <f t="shared" si="19"/>
        <v>0.9174127007322918</v>
      </c>
      <c r="N234" s="55">
        <f t="shared" si="20"/>
        <v>26.273683070258862</v>
      </c>
      <c r="O234" s="56">
        <f t="shared" si="23"/>
        <v>2.837343037336213</v>
      </c>
      <c r="P234" s="36">
        <f t="shared" si="24"/>
        <v>3.754755738068505</v>
      </c>
      <c r="Q234" s="60">
        <f t="shared" si="21"/>
        <v>0.10988924128117565</v>
      </c>
      <c r="R234" s="61">
        <f t="shared" si="22"/>
        <v>1.7425943617871</v>
      </c>
    </row>
    <row r="235" spans="2:18" ht="12.75">
      <c r="B235" s="2"/>
      <c r="C235" s="2">
        <v>226</v>
      </c>
      <c r="D235" s="3">
        <f>Données!D235</f>
        <v>4.06067</v>
      </c>
      <c r="E235" s="3">
        <f>Données!E235</f>
        <v>0</v>
      </c>
      <c r="G235" s="16"/>
      <c r="L235" s="2">
        <v>226</v>
      </c>
      <c r="M235" s="57">
        <f t="shared" si="19"/>
        <v>0</v>
      </c>
      <c r="N235" s="55">
        <f t="shared" si="20"/>
        <v>22.448717230234397</v>
      </c>
      <c r="O235" s="56">
        <f t="shared" si="23"/>
        <v>3.824965840024465</v>
      </c>
      <c r="P235" s="36">
        <f t="shared" si="24"/>
        <v>3.824965840024465</v>
      </c>
      <c r="Q235" s="60">
        <f t="shared" si="21"/>
        <v>0.05555645102977268</v>
      </c>
      <c r="R235" s="61">
        <f t="shared" si="22"/>
        <v>1.675710625013038</v>
      </c>
    </row>
    <row r="236" spans="2:18" ht="12.75">
      <c r="B236" s="2"/>
      <c r="C236" s="2">
        <v>227</v>
      </c>
      <c r="D236" s="3">
        <f>Données!D236</f>
        <v>3.3433963</v>
      </c>
      <c r="E236" s="3">
        <f>Données!E236</f>
        <v>0</v>
      </c>
      <c r="G236" s="16"/>
      <c r="L236" s="2">
        <v>227</v>
      </c>
      <c r="M236" s="57">
        <f t="shared" si="19"/>
        <v>0</v>
      </c>
      <c r="N236" s="55">
        <f t="shared" si="20"/>
        <v>19.180596185750428</v>
      </c>
      <c r="O236" s="56">
        <f t="shared" si="23"/>
        <v>3.2681210444839697</v>
      </c>
      <c r="P236" s="36">
        <f t="shared" si="24"/>
        <v>3.2681210444839697</v>
      </c>
      <c r="Q236" s="60">
        <f t="shared" si="21"/>
        <v>0.005666364093003686</v>
      </c>
      <c r="R236" s="61">
        <f t="shared" si="22"/>
        <v>0.333181450529189</v>
      </c>
    </row>
    <row r="237" spans="2:18" ht="12.75">
      <c r="B237" s="2"/>
      <c r="C237" s="2">
        <v>228</v>
      </c>
      <c r="D237" s="3">
        <f>Données!D237</f>
        <v>2.8263746</v>
      </c>
      <c r="E237" s="3">
        <f>Données!E237</f>
        <v>1.3</v>
      </c>
      <c r="G237" s="16"/>
      <c r="L237" s="2">
        <v>228</v>
      </c>
      <c r="M237" s="57">
        <f t="shared" si="19"/>
        <v>0.06625758394177662</v>
      </c>
      <c r="N237" s="55">
        <f t="shared" si="20"/>
        <v>17.083126828020983</v>
      </c>
      <c r="O237" s="56">
        <f t="shared" si="23"/>
        <v>2.7923426268640035</v>
      </c>
      <c r="P237" s="36">
        <f t="shared" si="24"/>
        <v>2.85860021080578</v>
      </c>
      <c r="Q237" s="60">
        <f t="shared" si="21"/>
        <v>0.0010384899918056128</v>
      </c>
      <c r="R237" s="61">
        <f t="shared" si="22"/>
        <v>0.0036236811971439055</v>
      </c>
    </row>
    <row r="238" spans="2:18" ht="12.75">
      <c r="B238" s="2"/>
      <c r="C238" s="2">
        <v>229</v>
      </c>
      <c r="D238" s="3">
        <f>Données!D238</f>
        <v>2.2966398</v>
      </c>
      <c r="E238" s="3">
        <f>Données!E238</f>
        <v>2.1</v>
      </c>
      <c r="G238" s="16"/>
      <c r="L238" s="2">
        <v>229</v>
      </c>
      <c r="M238" s="57">
        <f t="shared" si="19"/>
        <v>0.10703148175210071</v>
      </c>
      <c r="N238" s="55">
        <f t="shared" si="20"/>
        <v>15.718624816297313</v>
      </c>
      <c r="O238" s="56">
        <f t="shared" si="23"/>
        <v>2.486989600325645</v>
      </c>
      <c r="P238" s="36">
        <f t="shared" si="24"/>
        <v>2.5940210820777456</v>
      </c>
      <c r="Q238" s="60">
        <f t="shared" si="21"/>
        <v>0.08843562693020376</v>
      </c>
      <c r="R238" s="61">
        <f t="shared" si="22"/>
        <v>0.22046572700127334</v>
      </c>
    </row>
    <row r="239" spans="2:18" ht="12.75">
      <c r="B239" s="2"/>
      <c r="C239" s="2">
        <v>230</v>
      </c>
      <c r="D239" s="3">
        <f>Données!D239</f>
        <v>2.1631659</v>
      </c>
      <c r="E239" s="3">
        <f>Données!E239</f>
        <v>0</v>
      </c>
      <c r="G239" s="16"/>
      <c r="L239" s="2">
        <v>230</v>
      </c>
      <c r="M239" s="57">
        <f t="shared" si="19"/>
        <v>0</v>
      </c>
      <c r="N239" s="55">
        <f t="shared" si="20"/>
        <v>13.430281655054115</v>
      </c>
      <c r="O239" s="56">
        <f t="shared" si="23"/>
        <v>2.2883431612431977</v>
      </c>
      <c r="P239" s="36">
        <f t="shared" si="24"/>
        <v>2.2883431612431977</v>
      </c>
      <c r="Q239" s="60">
        <f t="shared" si="21"/>
        <v>0.015669346732347742</v>
      </c>
      <c r="R239" s="61">
        <f t="shared" si="22"/>
        <v>0.36362308641412855</v>
      </c>
    </row>
    <row r="240" spans="2:18" ht="12.75">
      <c r="B240" s="2"/>
      <c r="C240" s="2">
        <v>231</v>
      </c>
      <c r="D240" s="3">
        <f>Données!D240</f>
        <v>1.8004315</v>
      </c>
      <c r="E240" s="3">
        <f>Données!E240</f>
        <v>1.9</v>
      </c>
      <c r="G240" s="16"/>
      <c r="L240" s="2">
        <v>231</v>
      </c>
      <c r="M240" s="57">
        <f t="shared" si="19"/>
        <v>0.09683800729951968</v>
      </c>
      <c r="N240" s="55">
        <f t="shared" si="20"/>
        <v>12.490663250213684</v>
      </c>
      <c r="O240" s="56">
        <f t="shared" si="23"/>
        <v>1.955202413575551</v>
      </c>
      <c r="P240" s="36">
        <f t="shared" si="24"/>
        <v>2.0520404208750707</v>
      </c>
      <c r="Q240" s="60">
        <f t="shared" si="21"/>
        <v>0.06330704906391758</v>
      </c>
      <c r="R240" s="61">
        <f t="shared" si="22"/>
        <v>0.9326654913520005</v>
      </c>
    </row>
    <row r="241" spans="2:18" ht="12.75">
      <c r="B241" s="2"/>
      <c r="C241" s="2">
        <v>232</v>
      </c>
      <c r="D241" s="3">
        <f>Données!D241</f>
        <v>2.1567348</v>
      </c>
      <c r="E241" s="3">
        <f>Données!E241</f>
        <v>0.1</v>
      </c>
      <c r="G241" s="16"/>
      <c r="L241" s="2">
        <v>232</v>
      </c>
      <c r="M241" s="57">
        <f t="shared" si="19"/>
        <v>0.00509673722629051</v>
      </c>
      <c r="N241" s="55">
        <f t="shared" si="20"/>
        <v>10.725703813842951</v>
      </c>
      <c r="O241" s="56">
        <f t="shared" si="23"/>
        <v>1.8184112263041612</v>
      </c>
      <c r="P241" s="36">
        <f t="shared" si="24"/>
        <v>1.8235079635304516</v>
      </c>
      <c r="Q241" s="60">
        <f t="shared" si="21"/>
        <v>0.11104012454350325</v>
      </c>
      <c r="R241" s="61">
        <f t="shared" si="22"/>
        <v>0.37142050229394297</v>
      </c>
    </row>
    <row r="242" spans="2:18" ht="12.75">
      <c r="B242" s="2"/>
      <c r="C242" s="2">
        <v>233</v>
      </c>
      <c r="D242" s="3">
        <f>Données!D242</f>
        <v>3.854915</v>
      </c>
      <c r="E242" s="3">
        <f>Données!E242</f>
        <v>46.6</v>
      </c>
      <c r="G242" s="16"/>
      <c r="L242" s="2">
        <v>233</v>
      </c>
      <c r="M242" s="57">
        <f t="shared" si="19"/>
        <v>2.3750795474513775</v>
      </c>
      <c r="N242" s="55">
        <f t="shared" si="20"/>
        <v>34.072772383768644</v>
      </c>
      <c r="O242" s="56">
        <f t="shared" si="23"/>
        <v>1.5614655390514767</v>
      </c>
      <c r="P242" s="36">
        <f t="shared" si="24"/>
        <v>3.9365450865028544</v>
      </c>
      <c r="Q242" s="60">
        <f t="shared" si="21"/>
        <v>0.006663471022463476</v>
      </c>
      <c r="R242" s="61">
        <f t="shared" si="22"/>
        <v>1.185349169351298</v>
      </c>
    </row>
    <row r="243" spans="2:18" ht="12.75">
      <c r="B243" s="2"/>
      <c r="C243" s="2">
        <v>234</v>
      </c>
      <c r="D243" s="3">
        <f>Données!D243</f>
        <v>6.1066182</v>
      </c>
      <c r="E243" s="3">
        <f>Données!E243</f>
        <v>15.1</v>
      </c>
      <c r="G243" s="16"/>
      <c r="L243" s="2">
        <v>234</v>
      </c>
      <c r="M243" s="57">
        <f t="shared" si="19"/>
        <v>0.769607321169867</v>
      </c>
      <c r="N243" s="55">
        <f t="shared" si="20"/>
        <v>37.18362261988433</v>
      </c>
      <c r="O243" s="56">
        <f t="shared" si="23"/>
        <v>4.960370043831848</v>
      </c>
      <c r="P243" s="36">
        <f t="shared" si="24"/>
        <v>5.729977365001715</v>
      </c>
      <c r="Q243" s="60">
        <f t="shared" si="21"/>
        <v>0.14185831858820522</v>
      </c>
      <c r="R243" s="61">
        <f t="shared" si="22"/>
        <v>11.15854353465077</v>
      </c>
    </row>
    <row r="244" spans="2:18" ht="12.75">
      <c r="B244" s="2"/>
      <c r="C244" s="2">
        <v>235</v>
      </c>
      <c r="D244" s="3">
        <f>Données!D244</f>
        <v>5.0755232</v>
      </c>
      <c r="E244" s="3">
        <f>Données!E244</f>
        <v>0.1</v>
      </c>
      <c r="G244" s="16"/>
      <c r="L244" s="2">
        <v>235</v>
      </c>
      <c r="M244" s="57">
        <f t="shared" si="19"/>
        <v>0.00509673722629051</v>
      </c>
      <c r="N244" s="55">
        <f t="shared" si="20"/>
        <v>31.823821690391647</v>
      </c>
      <c r="O244" s="56">
        <f t="shared" si="23"/>
        <v>5.4132527194261115</v>
      </c>
      <c r="P244" s="36">
        <f t="shared" si="24"/>
        <v>5.418349456652402</v>
      </c>
      <c r="Q244" s="60">
        <f t="shared" si="21"/>
        <v>0.11752984225029865</v>
      </c>
      <c r="R244" s="61">
        <f t="shared" si="22"/>
        <v>5.333077191856032</v>
      </c>
    </row>
    <row r="245" spans="2:18" ht="12.75">
      <c r="B245" s="2"/>
      <c r="C245" s="2">
        <v>236</v>
      </c>
      <c r="D245" s="3">
        <f>Données!D245</f>
        <v>4.5804042</v>
      </c>
      <c r="E245" s="3">
        <f>Données!E245</f>
        <v>0</v>
      </c>
      <c r="G245" s="16"/>
      <c r="L245" s="2">
        <v>236</v>
      </c>
      <c r="M245" s="57">
        <f t="shared" si="19"/>
        <v>0</v>
      </c>
      <c r="N245" s="55">
        <f t="shared" si="20"/>
        <v>27.190857574197093</v>
      </c>
      <c r="O245" s="56">
        <f t="shared" si="23"/>
        <v>4.632964116194554</v>
      </c>
      <c r="P245" s="36">
        <f t="shared" si="24"/>
        <v>4.632964116194554</v>
      </c>
      <c r="Q245" s="60">
        <f t="shared" si="21"/>
        <v>0.0027625447903784957</v>
      </c>
      <c r="R245" s="61">
        <f t="shared" si="22"/>
        <v>3.2914182281218047</v>
      </c>
    </row>
    <row r="246" spans="2:18" ht="12.75">
      <c r="B246" s="2"/>
      <c r="C246" s="2">
        <v>237</v>
      </c>
      <c r="D246" s="3">
        <f>Données!D246</f>
        <v>4.2187585</v>
      </c>
      <c r="E246" s="3">
        <f>Données!E246</f>
        <v>0.1</v>
      </c>
      <c r="G246" s="16"/>
      <c r="L246" s="2">
        <v>237</v>
      </c>
      <c r="M246" s="57">
        <f t="shared" si="19"/>
        <v>0.00509673722629051</v>
      </c>
      <c r="N246" s="55">
        <f t="shared" si="20"/>
        <v>23.285819756710218</v>
      </c>
      <c r="O246" s="56">
        <f t="shared" si="23"/>
        <v>3.958489607420299</v>
      </c>
      <c r="P246" s="36">
        <f t="shared" si="24"/>
        <v>3.9635863446465898</v>
      </c>
      <c r="Q246" s="60">
        <f t="shared" si="21"/>
        <v>0.06511282886770485</v>
      </c>
      <c r="R246" s="61">
        <f t="shared" si="22"/>
        <v>2.109991328671796</v>
      </c>
    </row>
    <row r="247" spans="2:18" ht="12.75">
      <c r="B247" s="2"/>
      <c r="C247" s="2">
        <v>238</v>
      </c>
      <c r="D247" s="3">
        <f>Données!D247</f>
        <v>3.5135947</v>
      </c>
      <c r="E247" s="3">
        <f>Données!E247</f>
        <v>4</v>
      </c>
      <c r="G247" s="16"/>
      <c r="L247" s="2">
        <v>238</v>
      </c>
      <c r="M247" s="57">
        <f t="shared" si="19"/>
        <v>0.2038694890516204</v>
      </c>
      <c r="N247" s="55">
        <f t="shared" si="20"/>
        <v>22.03390355187254</v>
      </c>
      <c r="O247" s="56">
        <f t="shared" si="23"/>
        <v>3.389987802174773</v>
      </c>
      <c r="P247" s="36">
        <f t="shared" si="24"/>
        <v>3.593857291226393</v>
      </c>
      <c r="Q247" s="60">
        <f t="shared" si="21"/>
        <v>0.00644208355037506</v>
      </c>
      <c r="R247" s="61">
        <f t="shared" si="22"/>
        <v>0.5586323510240429</v>
      </c>
    </row>
    <row r="248" spans="2:18" ht="12.75">
      <c r="B248" s="2"/>
      <c r="C248" s="2">
        <v>239</v>
      </c>
      <c r="D248" s="3">
        <f>Données!D248</f>
        <v>3.7436515</v>
      </c>
      <c r="E248" s="3">
        <f>Données!E248</f>
        <v>17.1</v>
      </c>
      <c r="G248" s="16"/>
      <c r="L248" s="2">
        <v>239</v>
      </c>
      <c r="M248" s="57">
        <f t="shared" si="19"/>
        <v>0.8715420656956773</v>
      </c>
      <c r="N248" s="55">
        <f t="shared" si="20"/>
        <v>27.966427841118456</v>
      </c>
      <c r="O248" s="56">
        <f t="shared" si="23"/>
        <v>3.2077317893701696</v>
      </c>
      <c r="P248" s="36">
        <f t="shared" si="24"/>
        <v>4.079273855065847</v>
      </c>
      <c r="Q248" s="60">
        <f t="shared" si="21"/>
        <v>0.11264236521994565</v>
      </c>
      <c r="R248" s="61">
        <f t="shared" si="22"/>
        <v>0.955455263959687</v>
      </c>
    </row>
    <row r="249" spans="2:18" ht="12.75">
      <c r="B249" s="2"/>
      <c r="C249" s="2">
        <v>240</v>
      </c>
      <c r="D249" s="3">
        <f>Données!D249</f>
        <v>4.3201528</v>
      </c>
      <c r="E249" s="3">
        <f>Données!E249</f>
        <v>3.1</v>
      </c>
      <c r="G249" s="16"/>
      <c r="L249" s="2">
        <v>240</v>
      </c>
      <c r="M249" s="57">
        <f t="shared" si="19"/>
        <v>0.1579988540150058</v>
      </c>
      <c r="N249" s="55">
        <f t="shared" si="20"/>
        <v>25.552034931131757</v>
      </c>
      <c r="O249" s="56">
        <f t="shared" si="23"/>
        <v>4.071398397922949</v>
      </c>
      <c r="P249" s="36">
        <f t="shared" si="24"/>
        <v>4.229397251937955</v>
      </c>
      <c r="Q249" s="60">
        <f t="shared" si="21"/>
        <v>0.0082365695040422</v>
      </c>
      <c r="R249" s="61">
        <f t="shared" si="22"/>
        <v>2.4148389838645543</v>
      </c>
    </row>
    <row r="250" spans="2:18" ht="12.75">
      <c r="B250" s="2"/>
      <c r="C250" s="2">
        <v>241</v>
      </c>
      <c r="D250" s="3">
        <f>Données!D250</f>
        <v>4.1095869</v>
      </c>
      <c r="E250" s="3">
        <f>Données!E250</f>
        <v>0</v>
      </c>
      <c r="G250" s="16"/>
      <c r="L250" s="2">
        <v>241</v>
      </c>
      <c r="M250" s="57">
        <f t="shared" si="19"/>
        <v>0</v>
      </c>
      <c r="N250" s="55">
        <f t="shared" si="20"/>
        <v>21.832127809875313</v>
      </c>
      <c r="O250" s="56">
        <f t="shared" si="23"/>
        <v>3.7199071212564454</v>
      </c>
      <c r="P250" s="36">
        <f t="shared" si="24"/>
        <v>3.7199071212564454</v>
      </c>
      <c r="Q250" s="60">
        <f t="shared" si="21"/>
        <v>0.1518503299616257</v>
      </c>
      <c r="R250" s="61">
        <f t="shared" si="22"/>
        <v>1.804748600622406</v>
      </c>
    </row>
    <row r="251" spans="2:18" ht="12.75">
      <c r="B251" s="2"/>
      <c r="C251" s="2">
        <v>242</v>
      </c>
      <c r="D251" s="3">
        <f>Données!D251</f>
        <v>4.2358674</v>
      </c>
      <c r="E251" s="3">
        <f>Données!E251</f>
        <v>20</v>
      </c>
      <c r="G251" s="16"/>
      <c r="L251" s="2">
        <v>242</v>
      </c>
      <c r="M251" s="57">
        <f t="shared" si="19"/>
        <v>1.019347445258102</v>
      </c>
      <c r="N251" s="55">
        <f t="shared" si="20"/>
        <v>29.34412885039099</v>
      </c>
      <c r="O251" s="56">
        <f t="shared" si="23"/>
        <v>3.178356946169803</v>
      </c>
      <c r="P251" s="36">
        <f t="shared" si="24"/>
        <v>4.197704391427905</v>
      </c>
      <c r="Q251" s="60">
        <f t="shared" si="21"/>
        <v>0.001456415223273795</v>
      </c>
      <c r="R251" s="61">
        <f t="shared" si="22"/>
        <v>2.1599881665297733</v>
      </c>
    </row>
    <row r="252" spans="2:18" ht="12.75">
      <c r="B252" s="2"/>
      <c r="C252" s="2">
        <v>243</v>
      </c>
      <c r="D252" s="3">
        <f>Données!D252</f>
        <v>4.2045399</v>
      </c>
      <c r="E252" s="3">
        <f>Données!E252</f>
        <v>3.9</v>
      </c>
      <c r="G252" s="16"/>
      <c r="L252" s="2">
        <v>243</v>
      </c>
      <c r="M252" s="57">
        <f t="shared" si="19"/>
        <v>0.19877275182532989</v>
      </c>
      <c r="N252" s="55">
        <f t="shared" si="20"/>
        <v>27.156782289094906</v>
      </c>
      <c r="O252" s="56">
        <f t="shared" si="23"/>
        <v>4.271966368699752</v>
      </c>
      <c r="P252" s="36">
        <f t="shared" si="24"/>
        <v>4.470739120525082</v>
      </c>
      <c r="Q252" s="60">
        <f t="shared" si="21"/>
        <v>0.07086202500816126</v>
      </c>
      <c r="R252" s="61">
        <f t="shared" si="22"/>
        <v>2.068886163124195</v>
      </c>
    </row>
    <row r="253" spans="2:18" ht="12.75">
      <c r="B253" s="2"/>
      <c r="C253" s="2">
        <v>244</v>
      </c>
      <c r="D253" s="3">
        <f>Données!D253</f>
        <v>3.7537934</v>
      </c>
      <c r="E253" s="3">
        <f>Données!E253</f>
        <v>0</v>
      </c>
      <c r="G253" s="16"/>
      <c r="L253" s="2">
        <v>244</v>
      </c>
      <c r="M253" s="57">
        <f t="shared" si="19"/>
        <v>0</v>
      </c>
      <c r="N253" s="55">
        <f t="shared" si="20"/>
        <v>23.203253417524103</v>
      </c>
      <c r="O253" s="56">
        <f t="shared" si="23"/>
        <v>3.953528871570802</v>
      </c>
      <c r="P253" s="36">
        <f t="shared" si="24"/>
        <v>3.953528871570802</v>
      </c>
      <c r="Q253" s="60">
        <f t="shared" si="21"/>
        <v>0.039894258603610636</v>
      </c>
      <c r="R253" s="61">
        <f t="shared" si="22"/>
        <v>0.9753850075904684</v>
      </c>
    </row>
    <row r="254" spans="2:18" ht="12.75">
      <c r="B254" s="2"/>
      <c r="C254" s="2">
        <v>245</v>
      </c>
      <c r="D254" s="3">
        <f>Données!D254</f>
        <v>3.0601742</v>
      </c>
      <c r="E254" s="3">
        <f>Données!E254</f>
        <v>0.2</v>
      </c>
      <c r="G254" s="16"/>
      <c r="L254" s="2">
        <v>245</v>
      </c>
      <c r="M254" s="57">
        <f t="shared" si="19"/>
        <v>0.01019347445258102</v>
      </c>
      <c r="N254" s="55">
        <f t="shared" si="20"/>
        <v>19.93218933818884</v>
      </c>
      <c r="O254" s="56">
        <f t="shared" si="23"/>
        <v>3.377967659202117</v>
      </c>
      <c r="P254" s="36">
        <f t="shared" si="24"/>
        <v>3.3881611336546977</v>
      </c>
      <c r="Q254" s="60">
        <f t="shared" si="21"/>
        <v>0.10757542864821105</v>
      </c>
      <c r="R254" s="61">
        <f t="shared" si="22"/>
        <v>0.08643401247503334</v>
      </c>
    </row>
    <row r="255" spans="2:18" ht="12.75">
      <c r="B255" s="2"/>
      <c r="C255" s="2">
        <v>246</v>
      </c>
      <c r="D255" s="3">
        <f>Données!D255</f>
        <v>2.6273244</v>
      </c>
      <c r="E255" s="3">
        <f>Données!E255</f>
        <v>0</v>
      </c>
      <c r="G255" s="16"/>
      <c r="L255" s="2">
        <v>246</v>
      </c>
      <c r="M255" s="57">
        <f t="shared" si="19"/>
        <v>0</v>
      </c>
      <c r="N255" s="55">
        <f t="shared" si="20"/>
        <v>17.03042854844354</v>
      </c>
      <c r="O255" s="56">
        <f t="shared" si="23"/>
        <v>2.9017607897453033</v>
      </c>
      <c r="P255" s="36">
        <f t="shared" si="24"/>
        <v>2.9017607897453033</v>
      </c>
      <c r="Q255" s="60">
        <f t="shared" si="21"/>
        <v>0.07531533201643599</v>
      </c>
      <c r="R255" s="61">
        <f t="shared" si="22"/>
        <v>0.01928020564163745</v>
      </c>
    </row>
    <row r="256" spans="2:18" ht="12.75">
      <c r="B256" s="2"/>
      <c r="C256" s="2">
        <v>247</v>
      </c>
      <c r="D256" s="3">
        <f>Données!D256</f>
        <v>2.4909971</v>
      </c>
      <c r="E256" s="3">
        <f>Données!E256</f>
        <v>0.1</v>
      </c>
      <c r="G256" s="16"/>
      <c r="L256" s="2">
        <v>247</v>
      </c>
      <c r="M256" s="57">
        <f t="shared" si="19"/>
        <v>0.00509673722629051</v>
      </c>
      <c r="N256" s="55">
        <f t="shared" si="20"/>
        <v>14.604562639956841</v>
      </c>
      <c r="O256" s="56">
        <f t="shared" si="23"/>
        <v>2.4793176984201235</v>
      </c>
      <c r="P256" s="36">
        <f t="shared" si="24"/>
        <v>2.484414435646414</v>
      </c>
      <c r="Q256" s="60">
        <f t="shared" si="21"/>
        <v>4.3331469991969E-05</v>
      </c>
      <c r="R256" s="61">
        <f t="shared" si="22"/>
        <v>0.07572429666325238</v>
      </c>
    </row>
    <row r="257" spans="2:18" ht="12.75">
      <c r="B257" s="2"/>
      <c r="C257" s="2">
        <v>248</v>
      </c>
      <c r="D257" s="3">
        <f>Données!D257</f>
        <v>1.7249129</v>
      </c>
      <c r="E257" s="3">
        <f>Données!E257</f>
        <v>3.4</v>
      </c>
      <c r="G257" s="16"/>
      <c r="L257" s="2">
        <v>248</v>
      </c>
      <c r="M257" s="57">
        <f t="shared" si="19"/>
        <v>0.17328906569387734</v>
      </c>
      <c r="N257" s="55">
        <f t="shared" si="20"/>
        <v>14.295767333863918</v>
      </c>
      <c r="O257" s="56">
        <f t="shared" si="23"/>
        <v>2.126156163829453</v>
      </c>
      <c r="P257" s="36">
        <f t="shared" si="24"/>
        <v>2.2994452295233305</v>
      </c>
      <c r="Q257" s="60">
        <f t="shared" si="21"/>
        <v>0.3300873976675048</v>
      </c>
      <c r="R257" s="61">
        <f t="shared" si="22"/>
        <v>1.0842321341568961</v>
      </c>
    </row>
    <row r="258" spans="2:18" ht="12.75">
      <c r="B258" s="2"/>
      <c r="C258" s="2">
        <v>249</v>
      </c>
      <c r="D258" s="3">
        <f>Données!D258</f>
        <v>2.1581448</v>
      </c>
      <c r="E258" s="3">
        <f>Données!E258</f>
        <v>11.8</v>
      </c>
      <c r="G258" s="16"/>
      <c r="L258" s="2">
        <v>249</v>
      </c>
      <c r="M258" s="57">
        <f t="shared" si="19"/>
        <v>0.6014149927022802</v>
      </c>
      <c r="N258" s="55">
        <f t="shared" si="20"/>
        <v>18.521877308909453</v>
      </c>
      <c r="O258" s="56">
        <f t="shared" si="23"/>
        <v>2.0812012370988975</v>
      </c>
      <c r="P258" s="36">
        <f t="shared" si="24"/>
        <v>2.6826162298011775</v>
      </c>
      <c r="Q258" s="60">
        <f t="shared" si="21"/>
        <v>0.2750702806776914</v>
      </c>
      <c r="R258" s="61">
        <f t="shared" si="22"/>
        <v>0.36970386175388076</v>
      </c>
    </row>
    <row r="259" spans="2:18" ht="12.75">
      <c r="B259" s="2"/>
      <c r="C259" s="2">
        <v>250</v>
      </c>
      <c r="D259" s="3">
        <f>Données!D259</f>
        <v>3.7760678</v>
      </c>
      <c r="E259" s="3">
        <f>Données!E259</f>
        <v>24.5</v>
      </c>
      <c r="G259" s="16"/>
      <c r="L259" s="2">
        <v>250</v>
      </c>
      <c r="M259" s="57">
        <f t="shared" si="19"/>
        <v>1.2487006204411748</v>
      </c>
      <c r="N259" s="55">
        <f t="shared" si="20"/>
        <v>28.92112058936787</v>
      </c>
      <c r="O259" s="56">
        <f t="shared" si="23"/>
        <v>2.696445253231294</v>
      </c>
      <c r="P259" s="36">
        <f t="shared" si="24"/>
        <v>3.9451458736724687</v>
      </c>
      <c r="Q259" s="60">
        <f t="shared" si="21"/>
        <v>0.028587394996792807</v>
      </c>
      <c r="R259" s="61">
        <f t="shared" si="22"/>
        <v>1.0198782561205408</v>
      </c>
    </row>
    <row r="260" spans="2:18" ht="12.75">
      <c r="B260" s="2"/>
      <c r="C260" s="2">
        <v>251</v>
      </c>
      <c r="D260" s="3">
        <f>Données!D260</f>
        <v>6.3234843</v>
      </c>
      <c r="E260" s="3">
        <f>Données!E260</f>
        <v>44.6</v>
      </c>
      <c r="G260" s="16"/>
      <c r="L260" s="2">
        <v>251</v>
      </c>
      <c r="M260" s="57">
        <f t="shared" si="19"/>
        <v>2.273144802925567</v>
      </c>
      <c r="N260" s="55">
        <f t="shared" si="20"/>
        <v>48.550234766864065</v>
      </c>
      <c r="O260" s="56">
        <f t="shared" si="23"/>
        <v>4.210384132812424</v>
      </c>
      <c r="P260" s="36">
        <f t="shared" si="24"/>
        <v>6.483528935737991</v>
      </c>
      <c r="Q260" s="60">
        <f t="shared" si="21"/>
        <v>0.025614285428506293</v>
      </c>
      <c r="R260" s="61">
        <f t="shared" si="22"/>
        <v>12.654431098990841</v>
      </c>
    </row>
    <row r="261" spans="2:18" ht="12.75">
      <c r="B261" s="2"/>
      <c r="C261" s="2">
        <v>252</v>
      </c>
      <c r="D261" s="3">
        <f>Données!D261</f>
        <v>8.6606297</v>
      </c>
      <c r="E261" s="3">
        <f>Données!E261</f>
        <v>22.4</v>
      </c>
      <c r="G261" s="16"/>
      <c r="L261" s="2">
        <v>252</v>
      </c>
      <c r="M261" s="57">
        <f t="shared" si="19"/>
        <v>1.141669138689074</v>
      </c>
      <c r="N261" s="55">
        <f t="shared" si="20"/>
        <v>53.455412967982795</v>
      </c>
      <c r="O261" s="56">
        <f t="shared" si="23"/>
        <v>7.068022743969011</v>
      </c>
      <c r="P261" s="36">
        <f t="shared" si="24"/>
        <v>8.209691882658085</v>
      </c>
      <c r="Q261" s="60">
        <f t="shared" si="21"/>
        <v>0.20334491510909006</v>
      </c>
      <c r="R261" s="61">
        <f t="shared" si="22"/>
        <v>34.74456579303991</v>
      </c>
    </row>
    <row r="262" spans="2:18" ht="12.75">
      <c r="B262" s="2"/>
      <c r="C262" s="2">
        <v>253</v>
      </c>
      <c r="D262" s="3">
        <f>Données!D262</f>
        <v>8.2072726</v>
      </c>
      <c r="E262" s="3">
        <f>Données!E262</f>
        <v>0.1</v>
      </c>
      <c r="G262" s="16"/>
      <c r="L262" s="2">
        <v>253</v>
      </c>
      <c r="M262" s="57">
        <f t="shared" si="19"/>
        <v>0.00509673722629051</v>
      </c>
      <c r="N262" s="55">
        <f t="shared" si="20"/>
        <v>45.72673813257132</v>
      </c>
      <c r="O262" s="56">
        <f t="shared" si="23"/>
        <v>7.782126625344898</v>
      </c>
      <c r="P262" s="36">
        <f t="shared" si="24"/>
        <v>7.787223362571189</v>
      </c>
      <c r="Q262" s="60">
        <f t="shared" si="21"/>
        <v>0.17644136186452522</v>
      </c>
      <c r="R262" s="61">
        <f t="shared" si="22"/>
        <v>29.60551501488486</v>
      </c>
    </row>
    <row r="263" spans="2:18" ht="12.75">
      <c r="B263" s="2"/>
      <c r="C263" s="2">
        <v>254</v>
      </c>
      <c r="D263" s="3">
        <f>Données!D263</f>
        <v>6.7187556</v>
      </c>
      <c r="E263" s="3">
        <f>Données!E263</f>
        <v>0.2</v>
      </c>
      <c r="G263" s="16"/>
      <c r="L263" s="2">
        <v>254</v>
      </c>
      <c r="M263" s="57">
        <f t="shared" si="19"/>
        <v>0.01019347445258102</v>
      </c>
      <c r="N263" s="55">
        <f t="shared" si="20"/>
        <v>39.176668235780255</v>
      </c>
      <c r="O263" s="56">
        <f t="shared" si="23"/>
        <v>6.6569734766579165</v>
      </c>
      <c r="P263" s="36">
        <f t="shared" si="24"/>
        <v>6.667166951110498</v>
      </c>
      <c r="Q263" s="60">
        <f t="shared" si="21"/>
        <v>0.0026613886942443033</v>
      </c>
      <c r="R263" s="61">
        <f t="shared" si="22"/>
        <v>15.622873002891208</v>
      </c>
    </row>
    <row r="264" spans="2:18" ht="12.75">
      <c r="B264" s="2"/>
      <c r="C264" s="2">
        <v>255</v>
      </c>
      <c r="D264" s="3">
        <f>Données!D264</f>
        <v>6.3069972</v>
      </c>
      <c r="E264" s="3">
        <f>Données!E264</f>
        <v>15.4</v>
      </c>
      <c r="G264" s="16"/>
      <c r="L264" s="2">
        <v>255</v>
      </c>
      <c r="M264" s="57">
        <f t="shared" si="19"/>
        <v>0.7848975328487385</v>
      </c>
      <c r="N264" s="55">
        <f t="shared" si="20"/>
        <v>41.7048403190347</v>
      </c>
      <c r="O264" s="56">
        <f t="shared" si="23"/>
        <v>5.703403566493375</v>
      </c>
      <c r="P264" s="36">
        <f t="shared" si="24"/>
        <v>6.488301099342113</v>
      </c>
      <c r="Q264" s="60">
        <f t="shared" si="21"/>
        <v>0.0328711039166552</v>
      </c>
      <c r="R264" s="61">
        <f t="shared" si="22"/>
        <v>12.537403580216033</v>
      </c>
    </row>
    <row r="265" spans="2:18" ht="12.75">
      <c r="B265" s="2"/>
      <c r="C265" s="2">
        <v>256</v>
      </c>
      <c r="D265" s="3">
        <f>Données!D265</f>
        <v>6.8199986</v>
      </c>
      <c r="E265" s="3">
        <f>Données!E265</f>
        <v>14.2</v>
      </c>
      <c r="G265" s="16"/>
      <c r="L265" s="2">
        <v>256</v>
      </c>
      <c r="M265" s="57">
        <f t="shared" si="19"/>
        <v>0.7237366861332524</v>
      </c>
      <c r="N265" s="55">
        <f t="shared" si="20"/>
        <v>43.22353548791006</v>
      </c>
      <c r="O265" s="56">
        <f t="shared" si="23"/>
        <v>6.071459001671328</v>
      </c>
      <c r="P265" s="36">
        <f t="shared" si="24"/>
        <v>6.79519568780458</v>
      </c>
      <c r="Q265" s="60">
        <f t="shared" si="21"/>
        <v>0.0006151844533737071</v>
      </c>
      <c r="R265" s="61">
        <f t="shared" si="22"/>
        <v>16.43346486086474</v>
      </c>
    </row>
    <row r="266" spans="2:18" ht="12.75">
      <c r="B266" s="2"/>
      <c r="C266" s="2">
        <v>257</v>
      </c>
      <c r="D266" s="3">
        <f>Données!D266</f>
        <v>6.4882729</v>
      </c>
      <c r="E266" s="3">
        <f>Données!E266</f>
        <v>4.3</v>
      </c>
      <c r="G266" s="16"/>
      <c r="L266" s="2">
        <v>257</v>
      </c>
      <c r="M266" s="57">
        <f t="shared" si="19"/>
        <v>0.2191597007304919</v>
      </c>
      <c r="N266" s="55">
        <f t="shared" si="20"/>
        <v>39.22940932177589</v>
      </c>
      <c r="O266" s="56">
        <f t="shared" si="23"/>
        <v>6.292553133271554</v>
      </c>
      <c r="P266" s="36">
        <f t="shared" si="24"/>
        <v>6.511712834002045</v>
      </c>
      <c r="Q266" s="60">
        <f t="shared" si="21"/>
        <v>0.0005494305060202369</v>
      </c>
      <c r="R266" s="61">
        <f t="shared" si="22"/>
        <v>13.85399356994556</v>
      </c>
    </row>
    <row r="267" spans="2:18" ht="12.75">
      <c r="B267" s="2"/>
      <c r="C267" s="2">
        <v>258</v>
      </c>
      <c r="D267" s="3">
        <f>Données!D267</f>
        <v>5.905391</v>
      </c>
      <c r="E267" s="3">
        <f>Données!E267</f>
        <v>0.2</v>
      </c>
      <c r="G267" s="16"/>
      <c r="L267" s="2">
        <v>258</v>
      </c>
      <c r="M267" s="57">
        <f aca="true" t="shared" si="25" ref="M267:M330">(1-$J$17-$J$18)*E267</f>
        <v>0.01019347445258102</v>
      </c>
      <c r="N267" s="55">
        <f aca="true" t="shared" si="26" ref="N267:N330">N266+$J$17*E267-$J$19*N266</f>
        <v>33.62523120141533</v>
      </c>
      <c r="O267" s="56">
        <f t="shared" si="23"/>
        <v>5.7110817002274095</v>
      </c>
      <c r="P267" s="36">
        <f t="shared" si="24"/>
        <v>5.721275174679991</v>
      </c>
      <c r="Q267" s="60">
        <f aca="true" t="shared" si="27" ref="Q267:Q330">(P267-D267)^2</f>
        <v>0.03389863713326808</v>
      </c>
      <c r="R267" s="61">
        <f aca="true" t="shared" si="28" ref="R267:R330">(D267-AVERAGE($D$10:$D$375))^2</f>
        <v>9.854660895278858</v>
      </c>
    </row>
    <row r="268" spans="2:18" ht="12.75">
      <c r="B268" s="2"/>
      <c r="C268" s="2">
        <v>259</v>
      </c>
      <c r="D268" s="3">
        <f>Données!D268</f>
        <v>4.6052486</v>
      </c>
      <c r="E268" s="3">
        <f>Données!E268</f>
        <v>0</v>
      </c>
      <c r="G268" s="16"/>
      <c r="L268" s="2">
        <v>259</v>
      </c>
      <c r="M268" s="57">
        <f t="shared" si="25"/>
        <v>0</v>
      </c>
      <c r="N268" s="55">
        <f t="shared" si="26"/>
        <v>28.73001493636387</v>
      </c>
      <c r="O268" s="56">
        <f aca="true" t="shared" si="29" ref="O268:O331">$J$19*N267</f>
        <v>4.895216265051463</v>
      </c>
      <c r="P268" s="36">
        <f t="shared" si="24"/>
        <v>4.895216265051463</v>
      </c>
      <c r="Q268" s="60">
        <f t="shared" si="27"/>
        <v>0.08408124677539723</v>
      </c>
      <c r="R268" s="61">
        <f t="shared" si="28"/>
        <v>3.382182216000875</v>
      </c>
    </row>
    <row r="269" spans="2:18" ht="12.75">
      <c r="B269" s="2"/>
      <c r="C269" s="2">
        <v>260</v>
      </c>
      <c r="D269" s="3">
        <f>Données!D269</f>
        <v>3.9439248</v>
      </c>
      <c r="E269" s="3">
        <f>Données!E269</f>
        <v>0</v>
      </c>
      <c r="G269" s="16"/>
      <c r="L269" s="2">
        <v>260</v>
      </c>
      <c r="M269" s="57">
        <f t="shared" si="25"/>
        <v>0</v>
      </c>
      <c r="N269" s="55">
        <f t="shared" si="26"/>
        <v>24.54745227770949</v>
      </c>
      <c r="O269" s="56">
        <f t="shared" si="29"/>
        <v>4.182562658654379</v>
      </c>
      <c r="P269" s="36">
        <f t="shared" si="24"/>
        <v>4.182562658654379</v>
      </c>
      <c r="Q269" s="60">
        <f t="shared" si="27"/>
        <v>0.056948027583147334</v>
      </c>
      <c r="R269" s="61">
        <f t="shared" si="28"/>
        <v>1.3870885138315867</v>
      </c>
    </row>
    <row r="270" spans="2:18" ht="12.75">
      <c r="B270" s="2"/>
      <c r="C270" s="2">
        <v>261</v>
      </c>
      <c r="D270" s="3">
        <f>Données!D270</f>
        <v>5.2522354</v>
      </c>
      <c r="E270" s="3">
        <f>Données!E270</f>
        <v>30.4</v>
      </c>
      <c r="G270" s="16"/>
      <c r="L270" s="2">
        <v>261</v>
      </c>
      <c r="M270" s="57">
        <f t="shared" si="25"/>
        <v>1.5494081167923148</v>
      </c>
      <c r="N270" s="55">
        <f t="shared" si="26"/>
        <v>37.22313808526164</v>
      </c>
      <c r="O270" s="56">
        <f t="shared" si="29"/>
        <v>3.573658332209777</v>
      </c>
      <c r="P270" s="36">
        <f t="shared" si="24"/>
        <v>5.123066449002092</v>
      </c>
      <c r="Q270" s="60">
        <f t="shared" si="27"/>
        <v>0.01668461790189994</v>
      </c>
      <c r="R270" s="61">
        <f t="shared" si="28"/>
        <v>6.180483483568062</v>
      </c>
    </row>
    <row r="271" spans="2:18" ht="12.75">
      <c r="B271" s="2"/>
      <c r="C271" s="2">
        <v>262</v>
      </c>
      <c r="D271" s="3">
        <f>Données!D271</f>
        <v>5.72</v>
      </c>
      <c r="E271" s="3">
        <f>Données!E271</f>
        <v>6.4</v>
      </c>
      <c r="G271" s="16"/>
      <c r="L271" s="2">
        <v>262</v>
      </c>
      <c r="M271" s="57">
        <f t="shared" si="25"/>
        <v>0.32619118248259266</v>
      </c>
      <c r="N271" s="55">
        <f t="shared" si="26"/>
        <v>35.225047195365285</v>
      </c>
      <c r="O271" s="56">
        <f t="shared" si="29"/>
        <v>5.419005445635706</v>
      </c>
      <c r="P271" s="36">
        <f t="shared" si="24"/>
        <v>5.745196628118299</v>
      </c>
      <c r="Q271" s="60">
        <f t="shared" si="27"/>
        <v>0.000634870068531852</v>
      </c>
      <c r="R271" s="61">
        <f t="shared" si="28"/>
        <v>8.7250668879262</v>
      </c>
    </row>
    <row r="272" spans="2:18" ht="12.75">
      <c r="B272" s="2"/>
      <c r="C272" s="2">
        <v>263</v>
      </c>
      <c r="D272" s="3">
        <f>Données!D272</f>
        <v>5.2066196</v>
      </c>
      <c r="E272" s="3">
        <f>Données!E272</f>
        <v>0</v>
      </c>
      <c r="G272" s="16"/>
      <c r="L272" s="2">
        <v>263</v>
      </c>
      <c r="M272" s="57">
        <f t="shared" si="25"/>
        <v>0</v>
      </c>
      <c r="N272" s="55">
        <f t="shared" si="26"/>
        <v>30.09692709605428</v>
      </c>
      <c r="O272" s="56">
        <f t="shared" si="29"/>
        <v>5.1281200993110065</v>
      </c>
      <c r="P272" s="36">
        <f t="shared" si="24"/>
        <v>5.1281200993110065</v>
      </c>
      <c r="Q272" s="60">
        <f t="shared" si="27"/>
        <v>0.006162171608421252</v>
      </c>
      <c r="R272" s="61">
        <f t="shared" si="28"/>
        <v>5.955757252181544</v>
      </c>
    </row>
    <row r="273" spans="2:18" ht="12.75">
      <c r="B273" s="2"/>
      <c r="C273" s="2">
        <v>264</v>
      </c>
      <c r="D273" s="3">
        <f>Données!D273</f>
        <v>4.4060183</v>
      </c>
      <c r="E273" s="3">
        <f>Données!E273</f>
        <v>0</v>
      </c>
      <c r="G273" s="16"/>
      <c r="L273" s="2">
        <v>264</v>
      </c>
      <c r="M273" s="57">
        <f t="shared" si="25"/>
        <v>0</v>
      </c>
      <c r="N273" s="55">
        <f t="shared" si="26"/>
        <v>25.71536712502658</v>
      </c>
      <c r="O273" s="56">
        <f t="shared" si="29"/>
        <v>4.381559971027698</v>
      </c>
      <c r="P273" s="36">
        <f t="shared" si="24"/>
        <v>4.381559971027698</v>
      </c>
      <c r="Q273" s="60">
        <f t="shared" si="27"/>
        <v>0.0005982098561173876</v>
      </c>
      <c r="R273" s="61">
        <f t="shared" si="28"/>
        <v>2.689077586432474</v>
      </c>
    </row>
    <row r="274" spans="2:18" ht="12.75">
      <c r="B274" s="2"/>
      <c r="C274" s="2">
        <v>265</v>
      </c>
      <c r="D274" s="3">
        <f>Données!D274</f>
        <v>3.7586444</v>
      </c>
      <c r="E274" s="3">
        <f>Données!E274</f>
        <v>0</v>
      </c>
      <c r="G274" s="16"/>
      <c r="L274" s="2">
        <v>265</v>
      </c>
      <c r="M274" s="57">
        <f t="shared" si="25"/>
        <v>0</v>
      </c>
      <c r="N274" s="55">
        <f t="shared" si="26"/>
        <v>21.97168183530577</v>
      </c>
      <c r="O274" s="56">
        <f t="shared" si="29"/>
        <v>3.7436852897208106</v>
      </c>
      <c r="P274" s="36">
        <f t="shared" si="24"/>
        <v>3.7436852897208106</v>
      </c>
      <c r="Q274" s="60">
        <f t="shared" si="27"/>
        <v>0.00022377498034495305</v>
      </c>
      <c r="R274" s="61">
        <f t="shared" si="28"/>
        <v>0.9849903884755178</v>
      </c>
    </row>
    <row r="275" spans="2:18" ht="12.75">
      <c r="B275" s="2"/>
      <c r="C275" s="2">
        <v>266</v>
      </c>
      <c r="D275" s="3">
        <f>Données!D275</f>
        <v>3.0610423</v>
      </c>
      <c r="E275" s="3">
        <f>Données!E275</f>
        <v>0</v>
      </c>
      <c r="G275" s="16"/>
      <c r="L275" s="2">
        <v>266</v>
      </c>
      <c r="M275" s="57">
        <f t="shared" si="25"/>
        <v>0</v>
      </c>
      <c r="N275" s="55">
        <f t="shared" si="26"/>
        <v>18.773008385405525</v>
      </c>
      <c r="O275" s="56">
        <f t="shared" si="29"/>
        <v>3.1986734499002463</v>
      </c>
      <c r="P275" s="36">
        <f t="shared" si="24"/>
        <v>3.1986734499002463</v>
      </c>
      <c r="Q275" s="60">
        <f t="shared" si="27"/>
        <v>0.01894233342286406</v>
      </c>
      <c r="R275" s="61">
        <f t="shared" si="28"/>
        <v>0.08694520300400267</v>
      </c>
    </row>
    <row r="276" spans="2:18" ht="12.75">
      <c r="B276" s="2"/>
      <c r="C276" s="2">
        <v>267</v>
      </c>
      <c r="D276" s="3">
        <f>Données!D276</f>
        <v>3.1543556</v>
      </c>
      <c r="E276" s="3">
        <f>Données!E276</f>
        <v>0</v>
      </c>
      <c r="G276" s="16"/>
      <c r="L276" s="2">
        <v>267</v>
      </c>
      <c r="M276" s="57">
        <f t="shared" si="25"/>
        <v>0</v>
      </c>
      <c r="N276" s="55">
        <f t="shared" si="26"/>
        <v>16.040003058491475</v>
      </c>
      <c r="O276" s="56">
        <f t="shared" si="29"/>
        <v>2.73300532691405</v>
      </c>
      <c r="P276" s="36">
        <f aca="true" t="shared" si="30" ref="P276:P339">O276+M276</f>
        <v>2.73300532691405</v>
      </c>
      <c r="Q276" s="60">
        <f t="shared" si="27"/>
        <v>0.1775360526296048</v>
      </c>
      <c r="R276" s="61">
        <f t="shared" si="28"/>
        <v>0.15068217508385065</v>
      </c>
    </row>
    <row r="277" spans="2:18" ht="12.75">
      <c r="B277" s="2"/>
      <c r="C277" s="2">
        <v>268</v>
      </c>
      <c r="D277" s="3">
        <f>Données!D277</f>
        <v>2.2674622</v>
      </c>
      <c r="E277" s="3">
        <f>Données!E277</f>
        <v>0</v>
      </c>
      <c r="G277" s="16"/>
      <c r="L277" s="2">
        <v>268</v>
      </c>
      <c r="M277" s="57">
        <f t="shared" si="25"/>
        <v>0</v>
      </c>
      <c r="N277" s="55">
        <f t="shared" si="26"/>
        <v>13.704873126058544</v>
      </c>
      <c r="O277" s="56">
        <f t="shared" si="29"/>
        <v>2.3351299324329315</v>
      </c>
      <c r="P277" s="36">
        <f t="shared" si="30"/>
        <v>2.3351299324329315</v>
      </c>
      <c r="Q277" s="60">
        <f t="shared" si="27"/>
        <v>0.004578922012614788</v>
      </c>
      <c r="R277" s="61">
        <f t="shared" si="28"/>
        <v>0.24871703041205534</v>
      </c>
    </row>
    <row r="278" spans="2:18" ht="12.75">
      <c r="B278" s="2"/>
      <c r="C278" s="2">
        <v>269</v>
      </c>
      <c r="D278" s="3">
        <f>Données!D278</f>
        <v>1.9127261</v>
      </c>
      <c r="E278" s="3">
        <f>Données!E278</f>
        <v>0</v>
      </c>
      <c r="G278" s="16"/>
      <c r="L278" s="2">
        <v>269</v>
      </c>
      <c r="M278" s="57">
        <f t="shared" si="25"/>
        <v>0</v>
      </c>
      <c r="N278" s="55">
        <f t="shared" si="26"/>
        <v>11.709695236119614</v>
      </c>
      <c r="O278" s="56">
        <f t="shared" si="29"/>
        <v>1.9951778899389288</v>
      </c>
      <c r="P278" s="36">
        <f t="shared" si="30"/>
        <v>1.9951778899389288</v>
      </c>
      <c r="Q278" s="60">
        <f t="shared" si="27"/>
        <v>0.0067982976641332345</v>
      </c>
      <c r="R278" s="61">
        <f t="shared" si="28"/>
        <v>0.728379428994007</v>
      </c>
    </row>
    <row r="279" spans="2:18" ht="12.75">
      <c r="B279" s="2"/>
      <c r="C279" s="2">
        <v>270</v>
      </c>
      <c r="D279" s="3">
        <f>Données!D279</f>
        <v>1.9829199</v>
      </c>
      <c r="E279" s="3">
        <f>Données!E279</f>
        <v>0</v>
      </c>
      <c r="G279" s="16"/>
      <c r="L279" s="2">
        <v>270</v>
      </c>
      <c r="M279" s="57">
        <f t="shared" si="25"/>
        <v>0</v>
      </c>
      <c r="N279" s="55">
        <f t="shared" si="26"/>
        <v>10.00497861319761</v>
      </c>
      <c r="O279" s="56">
        <f t="shared" si="29"/>
        <v>1.7047166229220048</v>
      </c>
      <c r="P279" s="36">
        <f t="shared" si="30"/>
        <v>1.7047166229220048</v>
      </c>
      <c r="Q279" s="60">
        <f t="shared" si="27"/>
        <v>0.07739706337693576</v>
      </c>
      <c r="R279" s="61">
        <f t="shared" si="28"/>
        <v>0.613492593535785</v>
      </c>
    </row>
    <row r="280" spans="2:18" ht="12.75">
      <c r="B280" s="2"/>
      <c r="C280" s="2">
        <v>271</v>
      </c>
      <c r="D280" s="3">
        <f>Données!D280</f>
        <v>1.7601195</v>
      </c>
      <c r="E280" s="3">
        <f>Données!E280</f>
        <v>0</v>
      </c>
      <c r="G280" s="16"/>
      <c r="L280" s="2">
        <v>271</v>
      </c>
      <c r="M280" s="57">
        <f t="shared" si="25"/>
        <v>0</v>
      </c>
      <c r="N280" s="55">
        <f t="shared" si="26"/>
        <v>8.548437430017419</v>
      </c>
      <c r="O280" s="56">
        <f t="shared" si="29"/>
        <v>1.456541183180191</v>
      </c>
      <c r="P280" s="36">
        <f t="shared" si="30"/>
        <v>1.456541183180191</v>
      </c>
      <c r="Q280" s="60">
        <f t="shared" si="27"/>
        <v>0.0921597944431483</v>
      </c>
      <c r="R280" s="61">
        <f t="shared" si="28"/>
        <v>1.0121528606631371</v>
      </c>
    </row>
    <row r="281" spans="2:18" ht="12.75">
      <c r="B281" s="2"/>
      <c r="C281" s="2">
        <v>272</v>
      </c>
      <c r="D281" s="3">
        <f>Données!D281</f>
        <v>1.6763411</v>
      </c>
      <c r="E281" s="3">
        <f>Données!E281</f>
        <v>0</v>
      </c>
      <c r="G281" s="16"/>
      <c r="L281" s="2">
        <v>272</v>
      </c>
      <c r="M281" s="57">
        <f t="shared" si="25"/>
        <v>0</v>
      </c>
      <c r="N281" s="55">
        <f t="shared" si="26"/>
        <v>7.3039418993388185</v>
      </c>
      <c r="O281" s="56">
        <f t="shared" si="29"/>
        <v>1.2444955306786</v>
      </c>
      <c r="P281" s="36">
        <f t="shared" si="30"/>
        <v>1.2444955306786</v>
      </c>
      <c r="Q281" s="60">
        <f t="shared" si="27"/>
        <v>0.18649059574252394</v>
      </c>
      <c r="R281" s="61">
        <f t="shared" si="28"/>
        <v>1.1877435534961094</v>
      </c>
    </row>
    <row r="282" spans="2:18" ht="12.75">
      <c r="B282" s="2"/>
      <c r="C282" s="2">
        <v>273</v>
      </c>
      <c r="D282" s="3">
        <f>Données!D282</f>
        <v>1.3116863</v>
      </c>
      <c r="E282" s="3">
        <f>Données!E282</f>
        <v>0</v>
      </c>
      <c r="G282" s="16"/>
      <c r="L282" s="2">
        <v>273</v>
      </c>
      <c r="M282" s="57">
        <f t="shared" si="25"/>
        <v>0</v>
      </c>
      <c r="N282" s="55">
        <f t="shared" si="26"/>
        <v>6.240622067559363</v>
      </c>
      <c r="O282" s="56">
        <f t="shared" si="29"/>
        <v>1.0633198317794559</v>
      </c>
      <c r="P282" s="36">
        <f t="shared" si="30"/>
        <v>1.0633198317794559</v>
      </c>
      <c r="Q282" s="60">
        <f t="shared" si="27"/>
        <v>0.06168590253634659</v>
      </c>
      <c r="R282" s="61">
        <f t="shared" si="28"/>
        <v>2.1155448840729143</v>
      </c>
    </row>
    <row r="283" spans="2:18" ht="12.75">
      <c r="B283" s="2"/>
      <c r="C283" s="2">
        <v>274</v>
      </c>
      <c r="D283" s="3">
        <f>Données!D283</f>
        <v>0.84090084</v>
      </c>
      <c r="E283" s="3">
        <f>Données!E283</f>
        <v>0</v>
      </c>
      <c r="G283" s="16"/>
      <c r="L283" s="2">
        <v>274</v>
      </c>
      <c r="M283" s="57">
        <f t="shared" si="25"/>
        <v>0</v>
      </c>
      <c r="N283" s="55">
        <f t="shared" si="26"/>
        <v>5.332102079513308</v>
      </c>
      <c r="O283" s="56">
        <f t="shared" si="29"/>
        <v>0.9085199880460546</v>
      </c>
      <c r="P283" s="36">
        <f t="shared" si="30"/>
        <v>0.9085199880460546</v>
      </c>
      <c r="Q283" s="60">
        <f t="shared" si="27"/>
        <v>0.004572349182474253</v>
      </c>
      <c r="R283" s="61">
        <f t="shared" si="28"/>
        <v>3.7066905262162577</v>
      </c>
    </row>
    <row r="284" spans="2:18" ht="12.75">
      <c r="B284" s="2"/>
      <c r="C284" s="2">
        <v>275</v>
      </c>
      <c r="D284" s="3">
        <f>Données!D284</f>
        <v>0.66328394</v>
      </c>
      <c r="E284" s="3">
        <f>Données!E284</f>
        <v>0</v>
      </c>
      <c r="G284" s="16"/>
      <c r="L284" s="2">
        <v>275</v>
      </c>
      <c r="M284" s="57">
        <f t="shared" si="25"/>
        <v>0</v>
      </c>
      <c r="N284" s="55">
        <f t="shared" si="26"/>
        <v>4.555845920256041</v>
      </c>
      <c r="O284" s="56">
        <f t="shared" si="29"/>
        <v>0.7762561592572667</v>
      </c>
      <c r="P284" s="36">
        <f t="shared" si="30"/>
        <v>0.7762561592572667</v>
      </c>
      <c r="Q284" s="60">
        <f t="shared" si="27"/>
        <v>0.012762722323911927</v>
      </c>
      <c r="R284" s="61">
        <f t="shared" si="28"/>
        <v>4.422161661841915</v>
      </c>
    </row>
    <row r="285" spans="2:18" ht="12.75">
      <c r="B285" s="2"/>
      <c r="C285" s="2">
        <v>276</v>
      </c>
      <c r="D285" s="3">
        <f>Données!D285</f>
        <v>0.70250715</v>
      </c>
      <c r="E285" s="3">
        <f>Données!E285</f>
        <v>3.6</v>
      </c>
      <c r="G285" s="16"/>
      <c r="L285" s="2">
        <v>276</v>
      </c>
      <c r="M285" s="57">
        <f t="shared" si="25"/>
        <v>0.18348254014645834</v>
      </c>
      <c r="N285" s="55">
        <f t="shared" si="26"/>
        <v>5.816862842435146</v>
      </c>
      <c r="O285" s="56">
        <f t="shared" si="29"/>
        <v>0.6632475154242807</v>
      </c>
      <c r="P285" s="36">
        <f t="shared" si="30"/>
        <v>0.8467300555707391</v>
      </c>
      <c r="Q285" s="60">
        <f t="shared" si="27"/>
        <v>0.020800246491266338</v>
      </c>
      <c r="R285" s="61">
        <f t="shared" si="28"/>
        <v>4.2587356443329885</v>
      </c>
    </row>
    <row r="286" spans="2:18" ht="12.75">
      <c r="B286" s="2"/>
      <c r="C286" s="2">
        <v>277</v>
      </c>
      <c r="D286" s="3">
        <f>Données!D286</f>
        <v>0.84680933</v>
      </c>
      <c r="E286" s="3">
        <f>Données!E286</f>
        <v>0</v>
      </c>
      <c r="G286" s="16"/>
      <c r="L286" s="2">
        <v>277</v>
      </c>
      <c r="M286" s="57">
        <f t="shared" si="25"/>
        <v>0</v>
      </c>
      <c r="N286" s="55">
        <f t="shared" si="26"/>
        <v>4.970034416860976</v>
      </c>
      <c r="O286" s="56">
        <f t="shared" si="29"/>
        <v>0.8468284255741703</v>
      </c>
      <c r="P286" s="36">
        <f t="shared" si="30"/>
        <v>0.8468284255741703</v>
      </c>
      <c r="Q286" s="60">
        <f t="shared" si="27"/>
        <v>3.646409528909799E-10</v>
      </c>
      <c r="R286" s="61">
        <f t="shared" si="28"/>
        <v>3.683974479737355</v>
      </c>
    </row>
    <row r="287" spans="2:18" ht="12.75">
      <c r="B287" s="2"/>
      <c r="C287" s="2">
        <v>278</v>
      </c>
      <c r="D287" s="3">
        <f>Données!D287</f>
        <v>0.68619164</v>
      </c>
      <c r="E287" s="3">
        <f>Données!E287</f>
        <v>0</v>
      </c>
      <c r="G287" s="16"/>
      <c r="L287" s="2">
        <v>278</v>
      </c>
      <c r="M287" s="57">
        <f t="shared" si="25"/>
        <v>0</v>
      </c>
      <c r="N287" s="55">
        <f t="shared" si="26"/>
        <v>4.246488661307648</v>
      </c>
      <c r="O287" s="56">
        <f t="shared" si="29"/>
        <v>0.7235457555533285</v>
      </c>
      <c r="P287" s="36">
        <f t="shared" si="30"/>
        <v>0.7235457555533285</v>
      </c>
      <c r="Q287" s="60">
        <f t="shared" si="27"/>
        <v>0.0013953299487714152</v>
      </c>
      <c r="R287" s="61">
        <f t="shared" si="28"/>
        <v>4.3263415112796375</v>
      </c>
    </row>
    <row r="288" spans="2:18" ht="12.75">
      <c r="B288" s="2"/>
      <c r="C288" s="2">
        <v>279</v>
      </c>
      <c r="D288" s="3">
        <f>Données!D288</f>
        <v>1.5633304</v>
      </c>
      <c r="E288" s="3">
        <f>Données!E288</f>
        <v>11.5</v>
      </c>
      <c r="G288" s="16"/>
      <c r="L288" s="2">
        <v>279</v>
      </c>
      <c r="M288" s="57">
        <f t="shared" si="25"/>
        <v>0.5861247810234086</v>
      </c>
      <c r="N288" s="55">
        <f t="shared" si="26"/>
        <v>9.77523372497573</v>
      </c>
      <c r="O288" s="56">
        <f t="shared" si="29"/>
        <v>0.6182107786760687</v>
      </c>
      <c r="P288" s="36">
        <f t="shared" si="30"/>
        <v>1.2043355596994774</v>
      </c>
      <c r="Q288" s="60">
        <f t="shared" si="27"/>
        <v>0.12887729536239767</v>
      </c>
      <c r="R288" s="61">
        <f t="shared" si="28"/>
        <v>1.4468413388283237</v>
      </c>
    </row>
    <row r="289" spans="2:18" ht="12.75">
      <c r="B289" s="2"/>
      <c r="C289" s="2">
        <v>280</v>
      </c>
      <c r="D289" s="3">
        <f>Données!D289</f>
        <v>1.4726002</v>
      </c>
      <c r="E289" s="3">
        <f>Données!E289</f>
        <v>5.1</v>
      </c>
      <c r="G289" s="16"/>
      <c r="L289" s="2">
        <v>280</v>
      </c>
      <c r="M289" s="57">
        <f t="shared" si="25"/>
        <v>0.259933598540816</v>
      </c>
      <c r="N289" s="55">
        <f t="shared" si="26"/>
        <v>11.078180465745355</v>
      </c>
      <c r="O289" s="56">
        <f t="shared" si="29"/>
        <v>1.4230945458351714</v>
      </c>
      <c r="P289" s="36">
        <f t="shared" si="30"/>
        <v>1.6830281443759874</v>
      </c>
      <c r="Q289" s="60">
        <f t="shared" si="27"/>
        <v>0.044279919774303615</v>
      </c>
      <c r="R289" s="61">
        <f t="shared" si="28"/>
        <v>1.6733424384717828</v>
      </c>
    </row>
    <row r="290" spans="2:18" ht="12.75">
      <c r="B290" s="2"/>
      <c r="C290" s="2">
        <v>281</v>
      </c>
      <c r="D290" s="3">
        <f>Données!D290</f>
        <v>2.2609361</v>
      </c>
      <c r="E290" s="3">
        <f>Données!E290</f>
        <v>10.7</v>
      </c>
      <c r="G290" s="16"/>
      <c r="L290" s="2">
        <v>281</v>
      </c>
      <c r="M290" s="57">
        <f t="shared" si="25"/>
        <v>0.5453508832130846</v>
      </c>
      <c r="N290" s="55">
        <f t="shared" si="26"/>
        <v>15.184742320929885</v>
      </c>
      <c r="O290" s="56">
        <f t="shared" si="29"/>
        <v>1.612779667692201</v>
      </c>
      <c r="P290" s="36">
        <f t="shared" si="30"/>
        <v>2.1581305509052857</v>
      </c>
      <c r="Q290" s="60">
        <f t="shared" si="27"/>
        <v>0.010568980924665686</v>
      </c>
      <c r="R290" s="61">
        <f t="shared" si="28"/>
        <v>0.25526895327824134</v>
      </c>
    </row>
    <row r="291" spans="2:18" ht="12.75">
      <c r="B291" s="2"/>
      <c r="C291" s="2">
        <v>282</v>
      </c>
      <c r="D291" s="3">
        <f>Données!D291</f>
        <v>3.9719792</v>
      </c>
      <c r="E291" s="3">
        <f>Données!E291</f>
        <v>38.9</v>
      </c>
      <c r="G291" s="16"/>
      <c r="L291" s="2">
        <v>282</v>
      </c>
      <c r="M291" s="57">
        <f t="shared" si="25"/>
        <v>1.9826307810270083</v>
      </c>
      <c r="N291" s="55">
        <f t="shared" si="26"/>
        <v>33.766868932419484</v>
      </c>
      <c r="O291" s="56">
        <f t="shared" si="29"/>
        <v>2.2106196726136567</v>
      </c>
      <c r="P291" s="36">
        <f t="shared" si="30"/>
        <v>4.193250453640665</v>
      </c>
      <c r="Q291" s="60">
        <f t="shared" si="27"/>
        <v>0.04896096768771176</v>
      </c>
      <c r="R291" s="61">
        <f t="shared" si="28"/>
        <v>1.4539575463992842</v>
      </c>
    </row>
    <row r="292" spans="2:18" ht="12.75">
      <c r="B292" s="2"/>
      <c r="C292" s="2">
        <v>283</v>
      </c>
      <c r="D292" s="3">
        <f>Données!D292</f>
        <v>5.4671474</v>
      </c>
      <c r="E292" s="3">
        <f>Données!E292</f>
        <v>0</v>
      </c>
      <c r="G292" s="16"/>
      <c r="L292" s="2">
        <v>283</v>
      </c>
      <c r="M292" s="57">
        <f t="shared" si="25"/>
        <v>0</v>
      </c>
      <c r="N292" s="55">
        <f t="shared" si="26"/>
        <v>28.851032814365276</v>
      </c>
      <c r="O292" s="56">
        <f t="shared" si="29"/>
        <v>4.915836118054208</v>
      </c>
      <c r="P292" s="36">
        <f t="shared" si="30"/>
        <v>4.915836118054208</v>
      </c>
      <c r="Q292" s="60">
        <f t="shared" si="27"/>
        <v>0.3039441296007127</v>
      </c>
      <c r="R292" s="61">
        <f t="shared" si="28"/>
        <v>7.29523796766528</v>
      </c>
    </row>
    <row r="293" spans="2:18" ht="12.75">
      <c r="B293" s="2"/>
      <c r="C293" s="2">
        <v>284</v>
      </c>
      <c r="D293" s="3">
        <f>Données!D293</f>
        <v>4.1820012</v>
      </c>
      <c r="E293" s="3">
        <f>Données!E293</f>
        <v>0.1</v>
      </c>
      <c r="G293" s="16"/>
      <c r="L293" s="2">
        <v>284</v>
      </c>
      <c r="M293" s="57">
        <f t="shared" si="25"/>
        <v>0.00509673722629051</v>
      </c>
      <c r="N293" s="55">
        <f t="shared" si="26"/>
        <v>24.704303964634587</v>
      </c>
      <c r="O293" s="56">
        <f t="shared" si="29"/>
        <v>4.200180639664114</v>
      </c>
      <c r="P293" s="36">
        <f t="shared" si="30"/>
        <v>4.205277376890405</v>
      </c>
      <c r="Q293" s="60">
        <f t="shared" si="27"/>
        <v>0.0005417804106334061</v>
      </c>
      <c r="R293" s="61">
        <f t="shared" si="28"/>
        <v>2.0045565224857063</v>
      </c>
    </row>
    <row r="294" spans="2:18" ht="12.75">
      <c r="B294" s="2"/>
      <c r="C294" s="2">
        <v>285</v>
      </c>
      <c r="D294" s="3">
        <f>Données!D294</f>
        <v>3.2483154</v>
      </c>
      <c r="E294" s="3">
        <f>Données!E294</f>
        <v>0.2</v>
      </c>
      <c r="G294" s="16"/>
      <c r="L294" s="2">
        <v>285</v>
      </c>
      <c r="M294" s="57">
        <f t="shared" si="25"/>
        <v>0.01019347445258102</v>
      </c>
      <c r="N294" s="55">
        <f t="shared" si="26"/>
        <v>21.21471448665254</v>
      </c>
      <c r="O294" s="56">
        <f t="shared" si="29"/>
        <v>3.5964930578489027</v>
      </c>
      <c r="P294" s="36">
        <f t="shared" si="30"/>
        <v>3.6066865323014836</v>
      </c>
      <c r="Q294" s="60">
        <f t="shared" si="27"/>
        <v>0.12842986846704743</v>
      </c>
      <c r="R294" s="61">
        <f t="shared" si="28"/>
        <v>0.2324568773162765</v>
      </c>
    </row>
    <row r="295" spans="2:18" ht="12.75">
      <c r="B295" s="2"/>
      <c r="C295" s="2">
        <v>286</v>
      </c>
      <c r="D295" s="3">
        <f>Données!D295</f>
        <v>3.2028941</v>
      </c>
      <c r="E295" s="3">
        <f>Données!E295</f>
        <v>0</v>
      </c>
      <c r="G295" s="16"/>
      <c r="L295" s="2">
        <v>286</v>
      </c>
      <c r="M295" s="57">
        <f t="shared" si="25"/>
        <v>0</v>
      </c>
      <c r="N295" s="55">
        <f t="shared" si="26"/>
        <v>18.126241583926053</v>
      </c>
      <c r="O295" s="56">
        <f t="shared" si="29"/>
        <v>3.088472902726486</v>
      </c>
      <c r="P295" s="36">
        <f t="shared" si="30"/>
        <v>3.088472902726486</v>
      </c>
      <c r="Q295" s="60">
        <f t="shared" si="27"/>
        <v>0.013092210385504425</v>
      </c>
      <c r="R295" s="61">
        <f t="shared" si="28"/>
        <v>0.19072131869772646</v>
      </c>
    </row>
    <row r="296" spans="2:18" ht="12.75">
      <c r="B296" s="2"/>
      <c r="C296" s="2">
        <v>287</v>
      </c>
      <c r="D296" s="3">
        <f>Données!D296</f>
        <v>2.9278732</v>
      </c>
      <c r="E296" s="3">
        <f>Données!E296</f>
        <v>5.9</v>
      </c>
      <c r="G296" s="16"/>
      <c r="L296" s="2">
        <v>287</v>
      </c>
      <c r="M296" s="57">
        <f t="shared" si="25"/>
        <v>0.3007074963511401</v>
      </c>
      <c r="N296" s="55">
        <f t="shared" si="26"/>
        <v>18.641049233998128</v>
      </c>
      <c r="O296" s="56">
        <f t="shared" si="29"/>
        <v>2.6388479560001405</v>
      </c>
      <c r="P296" s="36">
        <f t="shared" si="30"/>
        <v>2.939555452351281</v>
      </c>
      <c r="Q296" s="60">
        <f t="shared" si="27"/>
        <v>0.00013647501999900416</v>
      </c>
      <c r="R296" s="61">
        <f t="shared" si="28"/>
        <v>0.02614547347417014</v>
      </c>
    </row>
    <row r="297" spans="2:18" ht="12.75">
      <c r="B297" s="2"/>
      <c r="C297" s="2">
        <v>288</v>
      </c>
      <c r="D297" s="3">
        <f>Données!D297</f>
        <v>3.37</v>
      </c>
      <c r="E297" s="3">
        <f>Données!E297</f>
        <v>0</v>
      </c>
      <c r="G297" s="16"/>
      <c r="L297" s="2">
        <v>288</v>
      </c>
      <c r="M297" s="57">
        <f t="shared" si="25"/>
        <v>0</v>
      </c>
      <c r="N297" s="55">
        <f t="shared" si="26"/>
        <v>15.927254736607377</v>
      </c>
      <c r="O297" s="56">
        <f t="shared" si="29"/>
        <v>2.7137944973907517</v>
      </c>
      <c r="P297" s="36">
        <f t="shared" si="30"/>
        <v>2.7137944973907517</v>
      </c>
      <c r="Q297" s="60">
        <f t="shared" si="27"/>
        <v>0.43060566165465625</v>
      </c>
      <c r="R297" s="61">
        <f t="shared" si="28"/>
        <v>0.3646015146966845</v>
      </c>
    </row>
    <row r="298" spans="2:18" ht="12.75">
      <c r="B298" s="2"/>
      <c r="C298" s="2">
        <v>289</v>
      </c>
      <c r="D298" s="3">
        <f>Données!D298</f>
        <v>2.1942606</v>
      </c>
      <c r="E298" s="3">
        <f>Données!E298</f>
        <v>0</v>
      </c>
      <c r="G298" s="16"/>
      <c r="L298" s="2">
        <v>289</v>
      </c>
      <c r="M298" s="57">
        <f t="shared" si="25"/>
        <v>0</v>
      </c>
      <c r="N298" s="55">
        <f t="shared" si="26"/>
        <v>13.608538889652053</v>
      </c>
      <c r="O298" s="56">
        <f t="shared" si="29"/>
        <v>2.3187158469553255</v>
      </c>
      <c r="P298" s="36">
        <f t="shared" si="30"/>
        <v>2.3187158469553255</v>
      </c>
      <c r="Q298" s="60">
        <f t="shared" si="27"/>
        <v>0.015489108494711114</v>
      </c>
      <c r="R298" s="61">
        <f t="shared" si="28"/>
        <v>0.32708903219983204</v>
      </c>
    </row>
    <row r="299" spans="2:18" ht="12.75">
      <c r="B299" s="2"/>
      <c r="C299" s="2">
        <v>290</v>
      </c>
      <c r="D299" s="3">
        <f>Données!D299</f>
        <v>1.5636551</v>
      </c>
      <c r="E299" s="3">
        <f>Données!E299</f>
        <v>0</v>
      </c>
      <c r="G299" s="16"/>
      <c r="L299" s="2">
        <v>290</v>
      </c>
      <c r="M299" s="57">
        <f t="shared" si="25"/>
        <v>0</v>
      </c>
      <c r="N299" s="55">
        <f t="shared" si="26"/>
        <v>11.627385495726656</v>
      </c>
      <c r="O299" s="56">
        <f t="shared" si="29"/>
        <v>1.9811533939253958</v>
      </c>
      <c r="P299" s="36">
        <f t="shared" si="30"/>
        <v>1.9811533939253958</v>
      </c>
      <c r="Q299" s="60">
        <f t="shared" si="27"/>
        <v>0.17430482543061612</v>
      </c>
      <c r="R299" s="61">
        <f t="shared" si="28"/>
        <v>1.4460603152996148</v>
      </c>
    </row>
    <row r="300" spans="2:18" ht="12.75">
      <c r="B300" s="2"/>
      <c r="C300" s="2">
        <v>291</v>
      </c>
      <c r="D300" s="3">
        <f>Données!D300</f>
        <v>1.973368</v>
      </c>
      <c r="E300" s="3">
        <f>Données!E300</f>
        <v>3.4</v>
      </c>
      <c r="G300" s="16"/>
      <c r="L300" s="2">
        <v>291</v>
      </c>
      <c r="M300" s="57">
        <f t="shared" si="25"/>
        <v>0.17328906569387734</v>
      </c>
      <c r="N300" s="55">
        <f t="shared" si="26"/>
        <v>11.752012517441004</v>
      </c>
      <c r="O300" s="56">
        <f t="shared" si="29"/>
        <v>1.6927338360221837</v>
      </c>
      <c r="P300" s="36">
        <f t="shared" si="30"/>
        <v>1.866022901716061</v>
      </c>
      <c r="Q300" s="60">
        <f t="shared" si="27"/>
        <v>0.011522970125588526</v>
      </c>
      <c r="R300" s="61">
        <f t="shared" si="28"/>
        <v>0.6285470303997106</v>
      </c>
    </row>
    <row r="301" spans="2:18" ht="12.75">
      <c r="B301" s="2"/>
      <c r="C301" s="2">
        <v>292</v>
      </c>
      <c r="D301" s="3">
        <f>Données!D301</f>
        <v>1.8337564</v>
      </c>
      <c r="E301" s="3">
        <f>Données!E301</f>
        <v>0</v>
      </c>
      <c r="G301" s="16"/>
      <c r="L301" s="2">
        <v>292</v>
      </c>
      <c r="M301" s="57">
        <f t="shared" si="25"/>
        <v>0</v>
      </c>
      <c r="N301" s="55">
        <f t="shared" si="26"/>
        <v>10.041135275352506</v>
      </c>
      <c r="O301" s="56">
        <f t="shared" si="29"/>
        <v>1.7108772420884986</v>
      </c>
      <c r="P301" s="36">
        <f t="shared" si="30"/>
        <v>1.7108772420884986</v>
      </c>
      <c r="Q301" s="60">
        <f t="shared" si="27"/>
        <v>0.015099287449039695</v>
      </c>
      <c r="R301" s="61">
        <f t="shared" si="28"/>
        <v>0.8694092572183004</v>
      </c>
    </row>
    <row r="302" spans="2:18" ht="12.75">
      <c r="B302" s="2"/>
      <c r="C302" s="2">
        <v>293</v>
      </c>
      <c r="D302" s="3">
        <f>Données!D302</f>
        <v>1.0039973</v>
      </c>
      <c r="E302" s="3">
        <f>Données!E302</f>
        <v>0</v>
      </c>
      <c r="G302" s="16"/>
      <c r="L302" s="2">
        <v>293</v>
      </c>
      <c r="M302" s="57">
        <f t="shared" si="25"/>
        <v>0</v>
      </c>
      <c r="N302" s="55">
        <f t="shared" si="26"/>
        <v>8.579330346040416</v>
      </c>
      <c r="O302" s="56">
        <f t="shared" si="29"/>
        <v>1.461804929312089</v>
      </c>
      <c r="P302" s="36">
        <f t="shared" si="30"/>
        <v>1.461804929312089</v>
      </c>
      <c r="Q302" s="60">
        <f t="shared" si="27"/>
        <v>0.20958782545635504</v>
      </c>
      <c r="R302" s="61">
        <f t="shared" si="28"/>
        <v>3.105279339798635</v>
      </c>
    </row>
    <row r="303" spans="2:18" ht="12.75">
      <c r="B303" s="2"/>
      <c r="C303" s="2">
        <v>294</v>
      </c>
      <c r="D303" s="3">
        <f>Données!D303</f>
        <v>1.2868651</v>
      </c>
      <c r="E303" s="3">
        <f>Données!E303</f>
        <v>0</v>
      </c>
      <c r="G303" s="16"/>
      <c r="L303" s="2">
        <v>294</v>
      </c>
      <c r="M303" s="57">
        <f t="shared" si="25"/>
        <v>0</v>
      </c>
      <c r="N303" s="55">
        <f t="shared" si="26"/>
        <v>7.330337374018297</v>
      </c>
      <c r="O303" s="56">
        <f t="shared" si="29"/>
        <v>1.2489929720221196</v>
      </c>
      <c r="P303" s="36">
        <f t="shared" si="30"/>
        <v>1.2489929720221196</v>
      </c>
      <c r="Q303" s="60">
        <f t="shared" si="27"/>
        <v>0.001434298077572953</v>
      </c>
      <c r="R303" s="61">
        <f t="shared" si="28"/>
        <v>2.1883654139687647</v>
      </c>
    </row>
    <row r="304" spans="2:18" ht="12.75">
      <c r="B304" s="2"/>
      <c r="C304" s="2">
        <v>295</v>
      </c>
      <c r="D304" s="3">
        <f>Données!D304</f>
        <v>1.2235251</v>
      </c>
      <c r="E304" s="3">
        <f>Données!E304</f>
        <v>0</v>
      </c>
      <c r="G304" s="16"/>
      <c r="L304" s="2">
        <v>295</v>
      </c>
      <c r="M304" s="57">
        <f t="shared" si="25"/>
        <v>0</v>
      </c>
      <c r="N304" s="55">
        <f t="shared" si="26"/>
        <v>6.263174845776748</v>
      </c>
      <c r="O304" s="56">
        <f t="shared" si="29"/>
        <v>1.067162528241549</v>
      </c>
      <c r="P304" s="36">
        <f t="shared" si="30"/>
        <v>1.067162528241549</v>
      </c>
      <c r="Q304" s="60">
        <f t="shared" si="27"/>
        <v>0.024449253846916784</v>
      </c>
      <c r="R304" s="61">
        <f t="shared" si="28"/>
        <v>2.3797766745559317</v>
      </c>
    </row>
    <row r="305" spans="2:18" ht="12.75">
      <c r="B305" s="2"/>
      <c r="C305" s="2">
        <v>296</v>
      </c>
      <c r="D305" s="3">
        <f>Données!D305</f>
        <v>0.99547356</v>
      </c>
      <c r="E305" s="3">
        <f>Données!E305</f>
        <v>1.2</v>
      </c>
      <c r="G305" s="16"/>
      <c r="L305" s="2">
        <v>296</v>
      </c>
      <c r="M305" s="57">
        <f t="shared" si="25"/>
        <v>0.06116084671548611</v>
      </c>
      <c r="N305" s="55">
        <f t="shared" si="26"/>
        <v>5.9927930665182885</v>
      </c>
      <c r="O305" s="56">
        <f t="shared" si="29"/>
        <v>0.9118032584595885</v>
      </c>
      <c r="P305" s="36">
        <f t="shared" si="30"/>
        <v>0.9729641051750747</v>
      </c>
      <c r="Q305" s="60">
        <f t="shared" si="27"/>
        <v>0.000506675556515352</v>
      </c>
      <c r="R305" s="61">
        <f t="shared" si="28"/>
        <v>3.135392727024712</v>
      </c>
    </row>
    <row r="306" spans="2:18" ht="12.75">
      <c r="B306" s="2"/>
      <c r="C306" s="2">
        <v>297</v>
      </c>
      <c r="D306" s="3">
        <f>Données!D306</f>
        <v>1.1821264</v>
      </c>
      <c r="E306" s="3">
        <f>Données!E306</f>
        <v>0</v>
      </c>
      <c r="G306" s="16"/>
      <c r="L306" s="2">
        <v>297</v>
      </c>
      <c r="M306" s="57">
        <f t="shared" si="25"/>
        <v>0</v>
      </c>
      <c r="N306" s="55">
        <f t="shared" si="26"/>
        <v>5.120352430598642</v>
      </c>
      <c r="O306" s="56">
        <f t="shared" si="29"/>
        <v>0.8724406359196473</v>
      </c>
      <c r="P306" s="36">
        <f t="shared" si="30"/>
        <v>0.8724406359196473</v>
      </c>
      <c r="Q306" s="60">
        <f t="shared" si="27"/>
        <v>0.09590527247403191</v>
      </c>
      <c r="R306" s="61">
        <f t="shared" si="28"/>
        <v>2.5092181413787467</v>
      </c>
    </row>
    <row r="307" spans="2:18" ht="12.75">
      <c r="B307" s="2"/>
      <c r="C307" s="2">
        <v>298</v>
      </c>
      <c r="D307" s="3">
        <f>Données!D307</f>
        <v>0.80885989</v>
      </c>
      <c r="E307" s="3">
        <f>Données!E307</f>
        <v>1.2</v>
      </c>
      <c r="G307" s="16"/>
      <c r="L307" s="2">
        <v>298</v>
      </c>
      <c r="M307" s="57">
        <f t="shared" si="25"/>
        <v>0.06116084671548611</v>
      </c>
      <c r="N307" s="55">
        <f t="shared" si="26"/>
        <v>5.01634461145766</v>
      </c>
      <c r="O307" s="56">
        <f t="shared" si="29"/>
        <v>0.7454292983421102</v>
      </c>
      <c r="P307" s="36">
        <f t="shared" si="30"/>
        <v>0.8065901450575964</v>
      </c>
      <c r="Q307" s="60">
        <f t="shared" si="27"/>
        <v>5.1517421035668015E-06</v>
      </c>
      <c r="R307" s="61">
        <f t="shared" si="28"/>
        <v>3.831092540228672</v>
      </c>
    </row>
    <row r="308" spans="2:18" ht="12.75">
      <c r="B308" s="2"/>
      <c r="C308" s="2">
        <v>299</v>
      </c>
      <c r="D308" s="3">
        <f>Données!D308</f>
        <v>0.62920837</v>
      </c>
      <c r="E308" s="3">
        <f>Données!E308</f>
        <v>0.1</v>
      </c>
      <c r="G308" s="16"/>
      <c r="L308" s="2">
        <v>299</v>
      </c>
      <c r="M308" s="57">
        <f t="shared" si="25"/>
        <v>0.00509673722629051</v>
      </c>
      <c r="N308" s="55">
        <f t="shared" si="26"/>
        <v>4.339508731812857</v>
      </c>
      <c r="O308" s="56">
        <f t="shared" si="29"/>
        <v>0.7302876695782302</v>
      </c>
      <c r="P308" s="36">
        <f t="shared" si="30"/>
        <v>0.7353844068045208</v>
      </c>
      <c r="Q308" s="60">
        <f t="shared" si="27"/>
        <v>0.011273350791514957</v>
      </c>
      <c r="R308" s="61">
        <f t="shared" si="28"/>
        <v>4.5666374051886605</v>
      </c>
    </row>
    <row r="309" spans="2:18" ht="12.75">
      <c r="B309" s="2"/>
      <c r="C309" s="2">
        <v>300</v>
      </c>
      <c r="D309" s="3">
        <f>Données!D309</f>
        <v>0.63687131</v>
      </c>
      <c r="E309" s="3">
        <f>Données!E309</f>
        <v>3.3</v>
      </c>
      <c r="G309" s="16"/>
      <c r="L309" s="2">
        <v>300</v>
      </c>
      <c r="M309" s="57">
        <f t="shared" si="25"/>
        <v>0.1681923284675868</v>
      </c>
      <c r="N309" s="55">
        <f t="shared" si="26"/>
        <v>5.471665006629693</v>
      </c>
      <c r="O309" s="56">
        <f t="shared" si="29"/>
        <v>0.6317527929862681</v>
      </c>
      <c r="P309" s="36">
        <f t="shared" si="30"/>
        <v>0.7999451214538549</v>
      </c>
      <c r="Q309" s="60">
        <f t="shared" si="27"/>
        <v>0.02659306798208742</v>
      </c>
      <c r="R309" s="61">
        <f t="shared" si="28"/>
        <v>4.533945192159437</v>
      </c>
    </row>
    <row r="310" spans="2:18" ht="12.75">
      <c r="B310" s="2"/>
      <c r="C310" s="2">
        <v>301</v>
      </c>
      <c r="D310" s="3">
        <f>Données!D310</f>
        <v>0.79506969</v>
      </c>
      <c r="E310" s="3">
        <f>Données!E310</f>
        <v>2.1</v>
      </c>
      <c r="G310" s="16"/>
      <c r="L310" s="2">
        <v>301</v>
      </c>
      <c r="M310" s="57">
        <f t="shared" si="25"/>
        <v>0.10703148175210071</v>
      </c>
      <c r="N310" s="55">
        <f t="shared" si="26"/>
        <v>5.797578636321933</v>
      </c>
      <c r="O310" s="56">
        <f t="shared" si="29"/>
        <v>0.7965739589097361</v>
      </c>
      <c r="P310" s="36">
        <f t="shared" si="30"/>
        <v>0.9036054406618369</v>
      </c>
      <c r="Q310" s="60">
        <f t="shared" si="27"/>
        <v>0.011780009171728419</v>
      </c>
      <c r="R310" s="61">
        <f t="shared" si="28"/>
        <v>3.8852663146665085</v>
      </c>
    </row>
    <row r="311" spans="2:18" ht="12.75">
      <c r="B311" s="2"/>
      <c r="C311" s="2">
        <v>302</v>
      </c>
      <c r="D311" s="3">
        <f>Données!D311</f>
        <v>1.0398105</v>
      </c>
      <c r="E311" s="3">
        <f>Données!E311</f>
        <v>1.9</v>
      </c>
      <c r="G311" s="16"/>
      <c r="L311" s="2">
        <v>302</v>
      </c>
      <c r="M311" s="57">
        <f t="shared" si="25"/>
        <v>0.09683800729951968</v>
      </c>
      <c r="N311" s="55">
        <f t="shared" si="26"/>
        <v>5.969141645812789</v>
      </c>
      <c r="O311" s="56">
        <f t="shared" si="29"/>
        <v>0.844020999244265</v>
      </c>
      <c r="P311" s="36">
        <f t="shared" si="30"/>
        <v>0.9408590065437846</v>
      </c>
      <c r="Q311" s="60">
        <f t="shared" si="27"/>
        <v>0.009791398057215428</v>
      </c>
      <c r="R311" s="61">
        <f t="shared" si="28"/>
        <v>2.9803432954737414</v>
      </c>
    </row>
    <row r="312" spans="2:18" ht="12.75">
      <c r="B312" s="2"/>
      <c r="C312" s="2">
        <v>303</v>
      </c>
      <c r="D312" s="3">
        <f>Données!D312</f>
        <v>0.19210169</v>
      </c>
      <c r="E312" s="3">
        <f>Données!E312</f>
        <v>0</v>
      </c>
      <c r="G312" s="16"/>
      <c r="L312" s="2">
        <v>303</v>
      </c>
      <c r="M312" s="57">
        <f t="shared" si="25"/>
        <v>0</v>
      </c>
      <c r="N312" s="55">
        <f t="shared" si="26"/>
        <v>5.100144222480607</v>
      </c>
      <c r="O312" s="56">
        <f t="shared" si="29"/>
        <v>0.8689974233321822</v>
      </c>
      <c r="P312" s="36">
        <f t="shared" si="30"/>
        <v>0.8689974233321822</v>
      </c>
      <c r="Q312" s="60">
        <f t="shared" si="27"/>
        <v>0.45818783380331274</v>
      </c>
      <c r="R312" s="61">
        <f t="shared" si="28"/>
        <v>6.625866688323241</v>
      </c>
    </row>
    <row r="313" spans="2:18" ht="12.75">
      <c r="B313" s="2"/>
      <c r="C313" s="2">
        <v>304</v>
      </c>
      <c r="D313" s="3">
        <f>Données!D313</f>
        <v>0.58871219</v>
      </c>
      <c r="E313" s="3">
        <f>Données!E313</f>
        <v>0</v>
      </c>
      <c r="G313" s="16"/>
      <c r="L313" s="2">
        <v>304</v>
      </c>
      <c r="M313" s="57">
        <f t="shared" si="25"/>
        <v>0</v>
      </c>
      <c r="N313" s="55">
        <f t="shared" si="26"/>
        <v>4.3576568681945655</v>
      </c>
      <c r="O313" s="56">
        <f t="shared" si="29"/>
        <v>0.7424873542860412</v>
      </c>
      <c r="P313" s="36">
        <f t="shared" si="30"/>
        <v>0.7424873542860412</v>
      </c>
      <c r="Q313" s="60">
        <f t="shared" si="27"/>
        <v>0.023646801151198965</v>
      </c>
      <c r="R313" s="61">
        <f t="shared" si="28"/>
        <v>4.741355525361767</v>
      </c>
    </row>
    <row r="314" spans="2:18" ht="12.75">
      <c r="B314" s="2"/>
      <c r="C314" s="2">
        <v>305</v>
      </c>
      <c r="D314" s="3">
        <f>Données!D314</f>
        <v>0.84908812</v>
      </c>
      <c r="E314" s="3">
        <f>Données!E314</f>
        <v>6.7</v>
      </c>
      <c r="G314" s="16"/>
      <c r="L314" s="2">
        <v>305</v>
      </c>
      <c r="M314" s="57">
        <f t="shared" si="25"/>
        <v>0.34148139416146417</v>
      </c>
      <c r="N314" s="55">
        <f t="shared" si="26"/>
        <v>7.304531965311389</v>
      </c>
      <c r="O314" s="56">
        <f t="shared" si="29"/>
        <v>0.6343948284228117</v>
      </c>
      <c r="P314" s="36">
        <f t="shared" si="30"/>
        <v>0.9758762225842759</v>
      </c>
      <c r="Q314" s="60">
        <f t="shared" si="27"/>
        <v>0.01607522295692086</v>
      </c>
      <c r="R314" s="61">
        <f t="shared" si="28"/>
        <v>3.6752319982716375</v>
      </c>
    </row>
    <row r="315" spans="2:18" ht="12.75">
      <c r="B315" s="2"/>
      <c r="C315" s="2">
        <v>306</v>
      </c>
      <c r="D315" s="3">
        <f>Données!D315</f>
        <v>1.7686789</v>
      </c>
      <c r="E315" s="3">
        <f>Données!E315</f>
        <v>8.9</v>
      </c>
      <c r="G315" s="16"/>
      <c r="L315" s="2">
        <v>306</v>
      </c>
      <c r="M315" s="57">
        <f t="shared" si="25"/>
        <v>0.45360961313985537</v>
      </c>
      <c r="N315" s="55">
        <f t="shared" si="26"/>
        <v>10.998335534835654</v>
      </c>
      <c r="O315" s="56">
        <f t="shared" si="29"/>
        <v>1.0634057345507728</v>
      </c>
      <c r="P315" s="36">
        <f t="shared" si="30"/>
        <v>1.517015347690628</v>
      </c>
      <c r="Q315" s="60">
        <f t="shared" si="27"/>
        <v>0.06333454356097201</v>
      </c>
      <c r="R315" s="61">
        <f t="shared" si="28"/>
        <v>0.9950036169287869</v>
      </c>
    </row>
    <row r="316" spans="2:18" ht="12.75">
      <c r="B316" s="2"/>
      <c r="C316" s="2">
        <v>307</v>
      </c>
      <c r="D316" s="3">
        <f>Données!D316</f>
        <v>2.6315183</v>
      </c>
      <c r="E316" s="3">
        <f>Données!E316</f>
        <v>17.6</v>
      </c>
      <c r="G316" s="16"/>
      <c r="L316" s="2">
        <v>307</v>
      </c>
      <c r="M316" s="57">
        <f t="shared" si="25"/>
        <v>0.8970257518271297</v>
      </c>
      <c r="N316" s="55">
        <f t="shared" si="26"/>
        <v>18.804694851322466</v>
      </c>
      <c r="O316" s="56">
        <f t="shared" si="29"/>
        <v>1.6011557117964086</v>
      </c>
      <c r="P316" s="36">
        <f t="shared" si="30"/>
        <v>2.4981814636235384</v>
      </c>
      <c r="Q316" s="60">
        <f t="shared" si="27"/>
        <v>0.017778711934883337</v>
      </c>
      <c r="R316" s="61">
        <f t="shared" si="28"/>
        <v>0.018133121734268367</v>
      </c>
    </row>
    <row r="317" spans="2:18" ht="12.75">
      <c r="B317" s="2"/>
      <c r="C317" s="2">
        <v>308</v>
      </c>
      <c r="D317" s="3">
        <f>Données!D317</f>
        <v>2.8500107</v>
      </c>
      <c r="E317" s="3">
        <f>Données!E317</f>
        <v>5.9</v>
      </c>
      <c r="G317" s="16"/>
      <c r="L317" s="2">
        <v>308</v>
      </c>
      <c r="M317" s="57">
        <f t="shared" si="25"/>
        <v>0.3007074963511401</v>
      </c>
      <c r="N317" s="55">
        <f t="shared" si="26"/>
        <v>19.220732162843042</v>
      </c>
      <c r="O317" s="56">
        <f t="shared" si="29"/>
        <v>2.73761829455164</v>
      </c>
      <c r="P317" s="36">
        <f t="shared" si="30"/>
        <v>3.03832579090278</v>
      </c>
      <c r="Q317" s="60">
        <f t="shared" si="27"/>
        <v>0.03546257346172237</v>
      </c>
      <c r="R317" s="61">
        <f t="shared" si="28"/>
        <v>0.007027991981448464</v>
      </c>
    </row>
    <row r="318" spans="2:18" ht="12.75">
      <c r="B318" s="2"/>
      <c r="C318" s="2">
        <v>309</v>
      </c>
      <c r="D318" s="3">
        <f>Données!D318</f>
        <v>3.16</v>
      </c>
      <c r="E318" s="3">
        <f>Données!E318</f>
        <v>0.1</v>
      </c>
      <c r="G318" s="16"/>
      <c r="L318" s="2">
        <v>309</v>
      </c>
      <c r="M318" s="57">
        <f t="shared" si="25"/>
        <v>0.00509673722629051</v>
      </c>
      <c r="N318" s="55">
        <f t="shared" si="26"/>
        <v>16.47599826459043</v>
      </c>
      <c r="O318" s="56">
        <f t="shared" si="29"/>
        <v>2.7981856881860394</v>
      </c>
      <c r="P318" s="36">
        <f t="shared" si="30"/>
        <v>2.80328242541233</v>
      </c>
      <c r="Q318" s="60">
        <f t="shared" si="27"/>
        <v>0.12724742801970995</v>
      </c>
      <c r="R318" s="61">
        <f t="shared" si="28"/>
        <v>0.15509609836553606</v>
      </c>
    </row>
    <row r="319" spans="2:18" ht="12.75">
      <c r="B319" s="2"/>
      <c r="C319" s="2">
        <v>310</v>
      </c>
      <c r="D319" s="3">
        <f>Données!D319</f>
        <v>2.2194231</v>
      </c>
      <c r="E319" s="3">
        <f>Données!E319</f>
        <v>3.7</v>
      </c>
      <c r="G319" s="16"/>
      <c r="L319" s="2">
        <v>310</v>
      </c>
      <c r="M319" s="57">
        <f t="shared" si="25"/>
        <v>0.18857927737274888</v>
      </c>
      <c r="N319" s="55">
        <f t="shared" si="26"/>
        <v>16.055111663059172</v>
      </c>
      <c r="O319" s="56">
        <f t="shared" si="29"/>
        <v>2.3986028290680697</v>
      </c>
      <c r="P319" s="36">
        <f t="shared" si="30"/>
        <v>2.5871821064408187</v>
      </c>
      <c r="Q319" s="60">
        <f t="shared" si="27"/>
        <v>0.13524668681833799</v>
      </c>
      <c r="R319" s="61">
        <f t="shared" si="28"/>
        <v>0.29894046157933163</v>
      </c>
    </row>
    <row r="320" spans="2:18" ht="12.75">
      <c r="B320" s="2"/>
      <c r="C320" s="2">
        <v>311</v>
      </c>
      <c r="D320" s="3">
        <f>Données!D320</f>
        <v>2.1738593</v>
      </c>
      <c r="E320" s="3">
        <f>Données!E320</f>
        <v>3.6</v>
      </c>
      <c r="G320" s="16"/>
      <c r="L320" s="2">
        <v>311</v>
      </c>
      <c r="M320" s="57">
        <f t="shared" si="25"/>
        <v>0.18348254014645834</v>
      </c>
      <c r="N320" s="55">
        <f t="shared" si="26"/>
        <v>15.642046632815909</v>
      </c>
      <c r="O320" s="56">
        <f t="shared" si="29"/>
        <v>2.3373294678466507</v>
      </c>
      <c r="P320" s="36">
        <f t="shared" si="30"/>
        <v>2.520812007993109</v>
      </c>
      <c r="Q320" s="60">
        <f t="shared" si="27"/>
        <v>0.12037618158375153</v>
      </c>
      <c r="R320" s="61">
        <f t="shared" si="28"/>
        <v>0.35084094501635843</v>
      </c>
    </row>
    <row r="321" spans="2:18" ht="12.75">
      <c r="B321" s="2"/>
      <c r="C321" s="2">
        <v>312</v>
      </c>
      <c r="D321" s="3">
        <f>Données!D321</f>
        <v>2.171236</v>
      </c>
      <c r="E321" s="3">
        <f>Données!E321</f>
        <v>0</v>
      </c>
      <c r="G321" s="16"/>
      <c r="L321" s="2">
        <v>312</v>
      </c>
      <c r="M321" s="57">
        <f t="shared" si="25"/>
        <v>0</v>
      </c>
      <c r="N321" s="55">
        <f t="shared" si="26"/>
        <v>13.364851849024179</v>
      </c>
      <c r="O321" s="56">
        <f t="shared" si="29"/>
        <v>2.2771947837917295</v>
      </c>
      <c r="P321" s="36">
        <f t="shared" si="30"/>
        <v>2.2771947837917295</v>
      </c>
      <c r="Q321" s="60">
        <f t="shared" si="27"/>
        <v>0.011227263862622482</v>
      </c>
      <c r="R321" s="61">
        <f t="shared" si="28"/>
        <v>0.35395548380795677</v>
      </c>
    </row>
    <row r="322" spans="2:18" ht="12.75">
      <c r="B322" s="2"/>
      <c r="C322" s="2">
        <v>313</v>
      </c>
      <c r="D322" s="3">
        <f>Données!D322</f>
        <v>2.004068</v>
      </c>
      <c r="E322" s="3">
        <f>Données!E322</f>
        <v>0</v>
      </c>
      <c r="G322" s="16"/>
      <c r="L322" s="2">
        <v>313</v>
      </c>
      <c r="M322" s="57">
        <f t="shared" si="25"/>
        <v>0</v>
      </c>
      <c r="N322" s="55">
        <f t="shared" si="26"/>
        <v>11.41917481384018</v>
      </c>
      <c r="O322" s="56">
        <f t="shared" si="29"/>
        <v>1.945677035183999</v>
      </c>
      <c r="P322" s="36">
        <f t="shared" si="30"/>
        <v>1.945677035183999</v>
      </c>
      <c r="Q322" s="60">
        <f t="shared" si="27"/>
        <v>0.0034095047721434965</v>
      </c>
      <c r="R322" s="61">
        <f t="shared" si="28"/>
        <v>0.580811012177645</v>
      </c>
    </row>
    <row r="323" spans="2:18" ht="12.75">
      <c r="B323" s="2"/>
      <c r="C323" s="2">
        <v>314</v>
      </c>
      <c r="D323" s="3">
        <f>Données!D323</f>
        <v>1.7679062</v>
      </c>
      <c r="E323" s="3">
        <f>Données!E323</f>
        <v>0</v>
      </c>
      <c r="G323" s="16"/>
      <c r="L323" s="2">
        <v>314</v>
      </c>
      <c r="M323" s="57">
        <f t="shared" si="25"/>
        <v>0</v>
      </c>
      <c r="N323" s="55">
        <f t="shared" si="26"/>
        <v>9.756752630113349</v>
      </c>
      <c r="O323" s="56">
        <f t="shared" si="29"/>
        <v>1.6624221837268311</v>
      </c>
      <c r="P323" s="36">
        <f t="shared" si="30"/>
        <v>1.6624221837268311</v>
      </c>
      <c r="Q323" s="60">
        <f t="shared" si="27"/>
        <v>0.01112687768911817</v>
      </c>
      <c r="R323" s="61">
        <f t="shared" si="28"/>
        <v>0.9965457484544021</v>
      </c>
    </row>
    <row r="324" spans="2:18" ht="12.75">
      <c r="B324" s="2"/>
      <c r="C324" s="2">
        <v>315</v>
      </c>
      <c r="D324" s="3">
        <f>Données!D324</f>
        <v>1.5576858</v>
      </c>
      <c r="E324" s="3">
        <f>Données!E324</f>
        <v>0</v>
      </c>
      <c r="G324" s="16"/>
      <c r="L324" s="2">
        <v>315</v>
      </c>
      <c r="M324" s="57">
        <f t="shared" si="25"/>
        <v>0</v>
      </c>
      <c r="N324" s="55">
        <f t="shared" si="26"/>
        <v>8.336348592356007</v>
      </c>
      <c r="O324" s="56">
        <f t="shared" si="29"/>
        <v>1.4204040377573421</v>
      </c>
      <c r="P324" s="36">
        <f t="shared" si="30"/>
        <v>1.4204040377573421</v>
      </c>
      <c r="Q324" s="60">
        <f t="shared" si="27"/>
        <v>0.018846282244449643</v>
      </c>
      <c r="R324" s="61">
        <f t="shared" si="28"/>
        <v>1.46045238272379</v>
      </c>
    </row>
    <row r="325" spans="2:18" ht="12.75">
      <c r="B325" s="2"/>
      <c r="C325" s="2">
        <v>316</v>
      </c>
      <c r="D325" s="3">
        <f>Données!D325</f>
        <v>1.2501485</v>
      </c>
      <c r="E325" s="3">
        <f>Données!E325</f>
        <v>2.5</v>
      </c>
      <c r="G325" s="16"/>
      <c r="L325" s="2">
        <v>316</v>
      </c>
      <c r="M325" s="57">
        <f t="shared" si="25"/>
        <v>0.12741843065726274</v>
      </c>
      <c r="N325" s="55">
        <f t="shared" si="26"/>
        <v>8.45902405058188</v>
      </c>
      <c r="O325" s="56">
        <f t="shared" si="29"/>
        <v>1.2136192901098124</v>
      </c>
      <c r="P325" s="36">
        <f t="shared" si="30"/>
        <v>1.3410377207670752</v>
      </c>
      <c r="Q325" s="60">
        <f t="shared" si="27"/>
        <v>0.00826085045164611</v>
      </c>
      <c r="R325" s="61">
        <f t="shared" si="28"/>
        <v>2.2983441719026985</v>
      </c>
    </row>
    <row r="326" spans="2:18" ht="12.75">
      <c r="B326" s="2"/>
      <c r="C326" s="2">
        <v>317</v>
      </c>
      <c r="D326" s="3">
        <f>Données!D326</f>
        <v>1.9406505</v>
      </c>
      <c r="E326" s="3">
        <f>Données!E326</f>
        <v>3</v>
      </c>
      <c r="G326" s="16"/>
      <c r="L326" s="2">
        <v>317</v>
      </c>
      <c r="M326" s="57">
        <f t="shared" si="25"/>
        <v>0.1529021167887153</v>
      </c>
      <c r="N326" s="55">
        <f t="shared" si="26"/>
        <v>8.831099164219548</v>
      </c>
      <c r="O326" s="56">
        <f t="shared" si="29"/>
        <v>1.231478584365153</v>
      </c>
      <c r="P326" s="36">
        <f t="shared" si="30"/>
        <v>1.3843807011538682</v>
      </c>
      <c r="Q326" s="60">
        <f t="shared" si="27"/>
        <v>0.30943608910831594</v>
      </c>
      <c r="R326" s="61">
        <f t="shared" si="28"/>
        <v>0.6814949600839875</v>
      </c>
    </row>
    <row r="327" spans="2:18" ht="12.75">
      <c r="B327" s="2"/>
      <c r="C327" s="2">
        <v>318</v>
      </c>
      <c r="D327" s="3">
        <f>Données!D327</f>
        <v>1.3668015</v>
      </c>
      <c r="E327" s="3">
        <f>Données!E327</f>
        <v>1.1</v>
      </c>
      <c r="G327" s="16"/>
      <c r="L327" s="2">
        <v>318</v>
      </c>
      <c r="M327" s="57">
        <f t="shared" si="25"/>
        <v>0.05606410948919561</v>
      </c>
      <c r="N327" s="55">
        <f t="shared" si="26"/>
        <v>8.13342296430299</v>
      </c>
      <c r="O327" s="56">
        <f t="shared" si="29"/>
        <v>1.2856458891842593</v>
      </c>
      <c r="P327" s="36">
        <f t="shared" si="30"/>
        <v>1.3417099986734549</v>
      </c>
      <c r="Q327" s="60">
        <f t="shared" si="27"/>
        <v>0.0006295834388200165</v>
      </c>
      <c r="R327" s="61">
        <f t="shared" si="28"/>
        <v>1.9582534137349723</v>
      </c>
    </row>
    <row r="328" spans="2:18" ht="12.75">
      <c r="B328" s="2"/>
      <c r="C328" s="2">
        <v>319</v>
      </c>
      <c r="D328" s="3">
        <f>Données!D328</f>
        <v>1.3265382</v>
      </c>
      <c r="E328" s="3">
        <f>Données!E328</f>
        <v>0</v>
      </c>
      <c r="G328" s="16"/>
      <c r="L328" s="2">
        <v>319</v>
      </c>
      <c r="M328" s="57">
        <f t="shared" si="25"/>
        <v>0</v>
      </c>
      <c r="N328" s="55">
        <f t="shared" si="26"/>
        <v>6.949345919690039</v>
      </c>
      <c r="O328" s="56">
        <f t="shared" si="29"/>
        <v>1.1840770446129518</v>
      </c>
      <c r="P328" s="36">
        <f t="shared" si="30"/>
        <v>1.1840770446129518</v>
      </c>
      <c r="Q328" s="60">
        <f t="shared" si="27"/>
        <v>0.020295180794212653</v>
      </c>
      <c r="R328" s="61">
        <f t="shared" si="28"/>
        <v>2.0725615449187917</v>
      </c>
    </row>
    <row r="329" spans="2:18" ht="12.75">
      <c r="B329" s="2"/>
      <c r="C329" s="2">
        <v>320</v>
      </c>
      <c r="D329" s="3">
        <f>Données!D329</f>
        <v>0.97312906</v>
      </c>
      <c r="E329" s="3">
        <f>Données!E329</f>
        <v>0</v>
      </c>
      <c r="G329" s="16"/>
      <c r="L329" s="2">
        <v>320</v>
      </c>
      <c r="M329" s="57">
        <f t="shared" si="25"/>
        <v>0</v>
      </c>
      <c r="N329" s="55">
        <f t="shared" si="26"/>
        <v>5.937648751757887</v>
      </c>
      <c r="O329" s="56">
        <f t="shared" si="29"/>
        <v>1.0116971679321511</v>
      </c>
      <c r="P329" s="36">
        <f t="shared" si="30"/>
        <v>1.0116971679321511</v>
      </c>
      <c r="Q329" s="60">
        <f t="shared" si="27"/>
        <v>0.0014874989494660605</v>
      </c>
      <c r="R329" s="61">
        <f t="shared" si="28"/>
        <v>3.2150229956620677</v>
      </c>
    </row>
    <row r="330" spans="2:18" ht="12.75">
      <c r="B330" s="2"/>
      <c r="C330" s="2">
        <v>321</v>
      </c>
      <c r="D330" s="3">
        <f>Données!D330</f>
        <v>1.493095</v>
      </c>
      <c r="E330" s="3">
        <f>Données!E330</f>
        <v>0</v>
      </c>
      <c r="G330" s="16"/>
      <c r="L330" s="2">
        <v>321</v>
      </c>
      <c r="M330" s="57">
        <f t="shared" si="25"/>
        <v>0</v>
      </c>
      <c r="N330" s="55">
        <f t="shared" si="26"/>
        <v>5.0732361155543835</v>
      </c>
      <c r="O330" s="56">
        <f t="shared" si="29"/>
        <v>0.8644126362035035</v>
      </c>
      <c r="P330" s="36">
        <f t="shared" si="30"/>
        <v>0.8644126362035035</v>
      </c>
      <c r="Q330" s="60">
        <f t="shared" si="27"/>
        <v>0.39524151454875045</v>
      </c>
      <c r="R330" s="61">
        <f t="shared" si="28"/>
        <v>1.620739255916855</v>
      </c>
    </row>
    <row r="331" spans="2:18" ht="12.75">
      <c r="B331" s="2"/>
      <c r="C331" s="2">
        <v>322</v>
      </c>
      <c r="D331" s="3">
        <f>Données!D331</f>
        <v>0.66844063</v>
      </c>
      <c r="E331" s="3">
        <f>Données!E331</f>
        <v>2.6</v>
      </c>
      <c r="G331" s="16"/>
      <c r="L331" s="2">
        <v>322</v>
      </c>
      <c r="M331" s="57">
        <f aca="true" t="shared" si="31" ref="M331:M375">(1-$J$17-$J$18)*E331</f>
        <v>0.13251516788355325</v>
      </c>
      <c r="N331" s="55">
        <f aca="true" t="shared" si="32" ref="N331:N375">N330+$J$17*E331-$J$19*N330</f>
        <v>5.724412625842157</v>
      </c>
      <c r="O331" s="56">
        <f t="shared" si="29"/>
        <v>0.7385700279813392</v>
      </c>
      <c r="P331" s="36">
        <f t="shared" si="30"/>
        <v>0.8710851958648924</v>
      </c>
      <c r="Q331" s="60">
        <f aca="true" t="shared" si="33" ref="Q331:Q375">(P331-D331)^2</f>
        <v>0.041064820074570726</v>
      </c>
      <c r="R331" s="61">
        <f aca="true" t="shared" si="34" ref="R331:R375">(D331-AVERAGE($D$10:$D$375))^2</f>
        <v>4.400500312083076</v>
      </c>
    </row>
    <row r="332" spans="2:18" ht="12.75">
      <c r="B332" s="2"/>
      <c r="C332" s="2">
        <v>323</v>
      </c>
      <c r="D332" s="3">
        <f>Données!D332</f>
        <v>0.93750452</v>
      </c>
      <c r="E332" s="3">
        <f>Données!E332</f>
        <v>6.7</v>
      </c>
      <c r="G332" s="16"/>
      <c r="L332" s="2">
        <v>323</v>
      </c>
      <c r="M332" s="57">
        <f t="shared" si="31"/>
        <v>0.34148139416146417</v>
      </c>
      <c r="N332" s="55">
        <f t="shared" si="32"/>
        <v>8.472313179851374</v>
      </c>
      <c r="O332" s="56">
        <f aca="true" t="shared" si="35" ref="O332:O375">$J$19*N331</f>
        <v>0.8333693715304175</v>
      </c>
      <c r="P332" s="36">
        <f t="shared" si="30"/>
        <v>1.1748507656918816</v>
      </c>
      <c r="Q332" s="60">
        <f t="shared" si="33"/>
        <v>0.05633324034403106</v>
      </c>
      <c r="R332" s="61">
        <f t="shared" si="34"/>
        <v>3.3440451609693205</v>
      </c>
    </row>
    <row r="333" spans="2:18" ht="12.75">
      <c r="B333" s="2"/>
      <c r="C333" s="2">
        <v>324</v>
      </c>
      <c r="D333" s="3">
        <f>Données!D333</f>
        <v>2.9698341</v>
      </c>
      <c r="E333" s="3">
        <f>Données!E333</f>
        <v>23.2</v>
      </c>
      <c r="G333" s="16"/>
      <c r="L333" s="2">
        <v>324</v>
      </c>
      <c r="M333" s="57">
        <f t="shared" si="31"/>
        <v>1.1824430364993983</v>
      </c>
      <c r="N333" s="55">
        <f t="shared" si="32"/>
        <v>19.63971520682342</v>
      </c>
      <c r="O333" s="56">
        <f t="shared" si="35"/>
        <v>1.233413237583111</v>
      </c>
      <c r="P333" s="36">
        <f t="shared" si="30"/>
        <v>2.4158562740825094</v>
      </c>
      <c r="Q333" s="60">
        <f t="shared" si="33"/>
        <v>0.3068914316082695</v>
      </c>
      <c r="R333" s="61">
        <f t="shared" si="34"/>
        <v>0.04147597807173859</v>
      </c>
    </row>
    <row r="334" spans="2:18" ht="12.75">
      <c r="B334" s="2"/>
      <c r="C334" s="2">
        <v>325</v>
      </c>
      <c r="D334" s="3">
        <f>Données!D334</f>
        <v>3.9083162</v>
      </c>
      <c r="E334" s="3">
        <f>Données!E334</f>
        <v>17.9</v>
      </c>
      <c r="G334" s="16"/>
      <c r="L334" s="2">
        <v>325</v>
      </c>
      <c r="M334" s="57">
        <f t="shared" si="31"/>
        <v>0.9123159635060012</v>
      </c>
      <c r="N334" s="55">
        <f t="shared" si="32"/>
        <v>26.34840367852737</v>
      </c>
      <c r="O334" s="56">
        <f t="shared" si="35"/>
        <v>2.859181926379554</v>
      </c>
      <c r="P334" s="36">
        <f t="shared" si="30"/>
        <v>3.771497889885555</v>
      </c>
      <c r="Q334" s="60">
        <f t="shared" si="33"/>
        <v>0.018719249982572354</v>
      </c>
      <c r="R334" s="61">
        <f t="shared" si="34"/>
        <v>1.304480626921037</v>
      </c>
    </row>
    <row r="335" spans="2:18" ht="12.75">
      <c r="B335" s="2"/>
      <c r="C335" s="2">
        <v>326</v>
      </c>
      <c r="D335" s="3">
        <f>Données!D335</f>
        <v>3.61</v>
      </c>
      <c r="E335" s="3">
        <f>Données!E335</f>
        <v>9.6</v>
      </c>
      <c r="G335" s="16"/>
      <c r="L335" s="2">
        <v>326</v>
      </c>
      <c r="M335" s="57">
        <f t="shared" si="31"/>
        <v>0.4892867737238889</v>
      </c>
      <c r="N335" s="55">
        <f t="shared" si="32"/>
        <v>27.64393172350425</v>
      </c>
      <c r="O335" s="56">
        <f t="shared" si="35"/>
        <v>3.83584378863215</v>
      </c>
      <c r="P335" s="36">
        <f t="shared" si="30"/>
        <v>4.325130562356039</v>
      </c>
      <c r="Q335" s="60">
        <f t="shared" si="33"/>
        <v>0.5114117212156645</v>
      </c>
      <c r="R335" s="61">
        <f t="shared" si="34"/>
        <v>0.7120362762179966</v>
      </c>
    </row>
    <row r="336" spans="2:18" ht="12.75">
      <c r="B336" s="2"/>
      <c r="C336" s="2">
        <v>327</v>
      </c>
      <c r="D336" s="3">
        <f>Données!D336</f>
        <v>4.2565362</v>
      </c>
      <c r="E336" s="3">
        <f>Données!E336</f>
        <v>1</v>
      </c>
      <c r="G336" s="16"/>
      <c r="L336" s="2">
        <v>327</v>
      </c>
      <c r="M336" s="57">
        <f t="shared" si="31"/>
        <v>0.0509673722629051</v>
      </c>
      <c r="N336" s="55">
        <f t="shared" si="32"/>
        <v>24.154000738240992</v>
      </c>
      <c r="O336" s="56">
        <f t="shared" si="35"/>
        <v>4.0244488845975335</v>
      </c>
      <c r="P336" s="36">
        <f t="shared" si="30"/>
        <v>4.075416256860438</v>
      </c>
      <c r="Q336" s="60">
        <f t="shared" si="33"/>
        <v>0.032804433802878105</v>
      </c>
      <c r="R336" s="61">
        <f t="shared" si="34"/>
        <v>2.221168815719669</v>
      </c>
    </row>
    <row r="337" spans="2:18" ht="12.75">
      <c r="B337" s="2"/>
      <c r="C337" s="2">
        <v>328</v>
      </c>
      <c r="D337" s="3">
        <f>Données!D337</f>
        <v>3.6483327</v>
      </c>
      <c r="E337" s="3">
        <f>Données!E337</f>
        <v>0.4</v>
      </c>
      <c r="G337" s="16"/>
      <c r="L337" s="2">
        <v>328</v>
      </c>
      <c r="M337" s="57">
        <f t="shared" si="31"/>
        <v>0.02038694890516204</v>
      </c>
      <c r="N337" s="55">
        <f t="shared" si="32"/>
        <v>20.851428885689263</v>
      </c>
      <c r="O337" s="56">
        <f t="shared" si="35"/>
        <v>3.516379012285438</v>
      </c>
      <c r="P337" s="36">
        <f t="shared" si="30"/>
        <v>3.5367659611906004</v>
      </c>
      <c r="Q337" s="60">
        <f t="shared" si="33"/>
        <v>0.012447137208564815</v>
      </c>
      <c r="R337" s="61">
        <f t="shared" si="34"/>
        <v>0.778197655452987</v>
      </c>
    </row>
    <row r="338" spans="2:18" ht="12.75">
      <c r="B338" s="2"/>
      <c r="C338" s="2">
        <v>329</v>
      </c>
      <c r="D338" s="3">
        <f>Données!D338</f>
        <v>2.3671605</v>
      </c>
      <c r="E338" s="3">
        <f>Données!E338</f>
        <v>0</v>
      </c>
      <c r="G338" s="16"/>
      <c r="L338" s="2">
        <v>329</v>
      </c>
      <c r="M338" s="57">
        <f t="shared" si="31"/>
        <v>0</v>
      </c>
      <c r="N338" s="55">
        <f t="shared" si="32"/>
        <v>17.81584369612204</v>
      </c>
      <c r="O338" s="56">
        <f t="shared" si="35"/>
        <v>3.0355851895672203</v>
      </c>
      <c r="P338" s="36">
        <f t="shared" si="30"/>
        <v>3.0355851895672203</v>
      </c>
      <c r="Q338" s="60">
        <f t="shared" si="33"/>
        <v>0.4467915656230352</v>
      </c>
      <c r="R338" s="61">
        <f t="shared" si="34"/>
        <v>0.15921463026255017</v>
      </c>
    </row>
    <row r="339" spans="2:18" ht="12.75">
      <c r="B339" s="2"/>
      <c r="C339" s="2">
        <v>330</v>
      </c>
      <c r="D339" s="3">
        <f>Données!D339</f>
        <v>2.6534595</v>
      </c>
      <c r="E339" s="3">
        <f>Données!E339</f>
        <v>6.4</v>
      </c>
      <c r="G339" s="16"/>
      <c r="L339" s="2">
        <v>330</v>
      </c>
      <c r="M339" s="57">
        <f t="shared" si="31"/>
        <v>0.32619118248259266</v>
      </c>
      <c r="N339" s="55">
        <f t="shared" si="32"/>
        <v>18.643098529063703</v>
      </c>
      <c r="O339" s="56">
        <f t="shared" si="35"/>
        <v>2.5936597227976916</v>
      </c>
      <c r="P339" s="36">
        <f t="shared" si="30"/>
        <v>2.9198509052802843</v>
      </c>
      <c r="Q339" s="60">
        <f t="shared" si="33"/>
        <v>0.07096438080720478</v>
      </c>
      <c r="R339" s="61">
        <f t="shared" si="34"/>
        <v>0.012705365595842708</v>
      </c>
    </row>
    <row r="340" spans="2:18" ht="12.75">
      <c r="B340" s="2"/>
      <c r="C340" s="2">
        <v>331</v>
      </c>
      <c r="D340" s="3">
        <f>Données!D340</f>
        <v>3.28</v>
      </c>
      <c r="E340" s="3">
        <f>Données!E340</f>
        <v>0</v>
      </c>
      <c r="G340" s="16"/>
      <c r="L340" s="2">
        <v>331</v>
      </c>
      <c r="M340" s="57">
        <f t="shared" si="31"/>
        <v>0</v>
      </c>
      <c r="N340" s="55">
        <f t="shared" si="32"/>
        <v>15.929005691938816</v>
      </c>
      <c r="O340" s="56">
        <f t="shared" si="35"/>
        <v>2.714092837124888</v>
      </c>
      <c r="P340" s="36">
        <f aca="true" t="shared" si="36" ref="P340:P375">O340+M340</f>
        <v>2.714092837124888</v>
      </c>
      <c r="Q340" s="60">
        <f t="shared" si="33"/>
        <v>0.3202509169933583</v>
      </c>
      <c r="R340" s="61">
        <f t="shared" si="34"/>
        <v>0.264013479126192</v>
      </c>
    </row>
    <row r="341" spans="2:18" ht="12.75">
      <c r="B341" s="2"/>
      <c r="C341" s="2">
        <v>332</v>
      </c>
      <c r="D341" s="3">
        <f>Données!D341</f>
        <v>2.4082222</v>
      </c>
      <c r="E341" s="3">
        <f>Données!E341</f>
        <v>0</v>
      </c>
      <c r="G341" s="16"/>
      <c r="L341" s="2">
        <v>332</v>
      </c>
      <c r="M341" s="57">
        <f t="shared" si="31"/>
        <v>0</v>
      </c>
      <c r="N341" s="55">
        <f t="shared" si="32"/>
        <v>13.610034938036785</v>
      </c>
      <c r="O341" s="56">
        <f t="shared" si="35"/>
        <v>2.3189707539020312</v>
      </c>
      <c r="P341" s="36">
        <f t="shared" si="36"/>
        <v>2.3189707539020312</v>
      </c>
      <c r="Q341" s="60">
        <f t="shared" si="33"/>
        <v>0.007965820630578622</v>
      </c>
      <c r="R341" s="61">
        <f t="shared" si="34"/>
        <v>0.12813205418830534</v>
      </c>
    </row>
    <row r="342" spans="2:18" ht="12.75">
      <c r="B342" s="2"/>
      <c r="C342" s="2">
        <v>333</v>
      </c>
      <c r="D342" s="3">
        <f>Données!D342</f>
        <v>1.9605691</v>
      </c>
      <c r="E342" s="3">
        <f>Données!E342</f>
        <v>0</v>
      </c>
      <c r="G342" s="16"/>
      <c r="L342" s="2">
        <v>333</v>
      </c>
      <c r="M342" s="57">
        <f t="shared" si="31"/>
        <v>0</v>
      </c>
      <c r="N342" s="55">
        <f t="shared" si="32"/>
        <v>11.62866374693574</v>
      </c>
      <c r="O342" s="56">
        <f t="shared" si="35"/>
        <v>1.9813711911010459</v>
      </c>
      <c r="P342" s="36">
        <f t="shared" si="36"/>
        <v>1.9813711911010459</v>
      </c>
      <c r="Q342" s="60">
        <f t="shared" si="33"/>
        <v>0.0004327269941762091</v>
      </c>
      <c r="R342" s="61">
        <f t="shared" si="34"/>
        <v>0.6490050233120409</v>
      </c>
    </row>
    <row r="343" spans="2:18" ht="12.75">
      <c r="B343" s="2"/>
      <c r="C343" s="2">
        <v>334</v>
      </c>
      <c r="D343" s="3">
        <f>Données!D343</f>
        <v>2.3183963</v>
      </c>
      <c r="E343" s="3">
        <f>Données!E343</f>
        <v>6.4</v>
      </c>
      <c r="G343" s="16"/>
      <c r="L343" s="2">
        <v>334</v>
      </c>
      <c r="M343" s="57">
        <f t="shared" si="31"/>
        <v>0.32619118248259266</v>
      </c>
      <c r="N343" s="55">
        <f t="shared" si="32"/>
        <v>13.356658376747028</v>
      </c>
      <c r="O343" s="56">
        <f t="shared" si="35"/>
        <v>1.6929199259280654</v>
      </c>
      <c r="P343" s="36">
        <f t="shared" si="36"/>
        <v>2.019111108410658</v>
      </c>
      <c r="Q343" s="60">
        <f t="shared" si="33"/>
        <v>0.08957162590466913</v>
      </c>
      <c r="R343" s="61">
        <f t="shared" si="34"/>
        <v>0.20050807486525019</v>
      </c>
    </row>
    <row r="344" spans="2:18" ht="12.75">
      <c r="B344" s="2"/>
      <c r="C344" s="2">
        <v>335</v>
      </c>
      <c r="D344" s="3">
        <f>Données!D344</f>
        <v>1.9917156</v>
      </c>
      <c r="E344" s="3">
        <f>Données!E344</f>
        <v>0</v>
      </c>
      <c r="G344" s="16"/>
      <c r="L344" s="2">
        <v>335</v>
      </c>
      <c r="M344" s="57">
        <f t="shared" si="31"/>
        <v>0</v>
      </c>
      <c r="N344" s="55">
        <f t="shared" si="32"/>
        <v>11.412174160685018</v>
      </c>
      <c r="O344" s="56">
        <f t="shared" si="35"/>
        <v>1.9444842160620097</v>
      </c>
      <c r="P344" s="36">
        <f t="shared" si="36"/>
        <v>1.9444842160620097</v>
      </c>
      <c r="Q344" s="60">
        <f t="shared" si="33"/>
        <v>0.0022308036286978494</v>
      </c>
      <c r="R344" s="61">
        <f t="shared" si="34"/>
        <v>0.5997913587194391</v>
      </c>
    </row>
    <row r="345" spans="2:18" ht="12.75">
      <c r="B345" s="2"/>
      <c r="C345" s="2">
        <v>336</v>
      </c>
      <c r="D345" s="3">
        <f>Données!D345</f>
        <v>2.3582913</v>
      </c>
      <c r="E345" s="3">
        <f>Données!E345</f>
        <v>17.4</v>
      </c>
      <c r="G345" s="16"/>
      <c r="L345" s="2">
        <v>336</v>
      </c>
      <c r="M345" s="57">
        <f t="shared" si="31"/>
        <v>0.8868322773745486</v>
      </c>
      <c r="N345" s="55">
        <f t="shared" si="32"/>
        <v>19.05138259193391</v>
      </c>
      <c r="O345" s="56">
        <f t="shared" si="35"/>
        <v>1.661403017167474</v>
      </c>
      <c r="P345" s="36">
        <f t="shared" si="36"/>
        <v>2.548235294542023</v>
      </c>
      <c r="Q345" s="60">
        <f t="shared" si="33"/>
        <v>0.03607872106258004</v>
      </c>
      <c r="R345" s="61">
        <f t="shared" si="34"/>
        <v>0.16637121754597</v>
      </c>
    </row>
    <row r="346" spans="2:18" ht="12.75">
      <c r="B346" s="2"/>
      <c r="C346" s="2">
        <v>337</v>
      </c>
      <c r="D346" s="3">
        <f>Données!D346</f>
        <v>4.9875055</v>
      </c>
      <c r="E346" s="3">
        <f>Données!E346</f>
        <v>43.3</v>
      </c>
      <c r="G346" s="16"/>
      <c r="L346" s="2">
        <v>337</v>
      </c>
      <c r="M346" s="57">
        <f t="shared" si="31"/>
        <v>2.2068872189837907</v>
      </c>
      <c r="N346" s="55">
        <f t="shared" si="32"/>
        <v>39.42247613299362</v>
      </c>
      <c r="O346" s="56">
        <f t="shared" si="35"/>
        <v>2.7735315001143457</v>
      </c>
      <c r="P346" s="36">
        <f t="shared" si="36"/>
        <v>4.980418719098136</v>
      </c>
      <c r="Q346" s="60">
        <f t="shared" si="33"/>
        <v>5.02224635510273E-05</v>
      </c>
      <c r="R346" s="61">
        <f t="shared" si="34"/>
        <v>4.934297727443232</v>
      </c>
    </row>
    <row r="347" spans="2:18" ht="12.75">
      <c r="B347" s="2"/>
      <c r="C347" s="2">
        <v>338</v>
      </c>
      <c r="D347" s="3">
        <f>Données!D347</f>
        <v>6.48</v>
      </c>
      <c r="E347" s="3">
        <f>Données!E347</f>
        <v>5</v>
      </c>
      <c r="G347" s="16"/>
      <c r="L347" s="2">
        <v>338</v>
      </c>
      <c r="M347" s="57">
        <f t="shared" si="31"/>
        <v>0.2548368613145255</v>
      </c>
      <c r="N347" s="55">
        <f t="shared" si="32"/>
        <v>36.355876946652735</v>
      </c>
      <c r="O347" s="56">
        <f t="shared" si="35"/>
        <v>5.739188683012256</v>
      </c>
      <c r="P347" s="36">
        <f t="shared" si="36"/>
        <v>5.994025544326782</v>
      </c>
      <c r="Q347" s="60">
        <f t="shared" si="33"/>
        <v>0.23617117156688133</v>
      </c>
      <c r="R347" s="61">
        <f t="shared" si="34"/>
        <v>13.792476966077029</v>
      </c>
    </row>
    <row r="348" spans="2:18" ht="12.75">
      <c r="B348" s="2"/>
      <c r="C348" s="2">
        <v>339</v>
      </c>
      <c r="D348" s="3">
        <f>Données!D348</f>
        <v>5.7263074</v>
      </c>
      <c r="E348" s="3">
        <f>Données!E348</f>
        <v>3.4</v>
      </c>
      <c r="G348" s="16"/>
      <c r="L348" s="2">
        <v>339</v>
      </c>
      <c r="M348" s="57">
        <f t="shared" si="31"/>
        <v>0.17328906569387734</v>
      </c>
      <c r="N348" s="55">
        <f t="shared" si="32"/>
        <v>32.88048965662418</v>
      </c>
      <c r="O348" s="56">
        <f t="shared" si="35"/>
        <v>5.292748147765092</v>
      </c>
      <c r="P348" s="36">
        <f t="shared" si="36"/>
        <v>5.46603721345897</v>
      </c>
      <c r="Q348" s="60">
        <f t="shared" si="33"/>
        <v>0.06774057000210253</v>
      </c>
      <c r="R348" s="61">
        <f t="shared" si="34"/>
        <v>8.762368550282709</v>
      </c>
    </row>
    <row r="349" spans="2:18" ht="12.75">
      <c r="B349" s="2"/>
      <c r="C349" s="2">
        <v>340</v>
      </c>
      <c r="D349" s="3">
        <f>Données!D349</f>
        <v>5.2269459</v>
      </c>
      <c r="E349" s="3">
        <f>Données!E349</f>
        <v>7.5</v>
      </c>
      <c r="G349" s="16"/>
      <c r="L349" s="2">
        <v>340</v>
      </c>
      <c r="M349" s="57">
        <f t="shared" si="31"/>
        <v>0.3822552919717882</v>
      </c>
      <c r="N349" s="55">
        <f t="shared" si="32"/>
        <v>32.10257833119101</v>
      </c>
      <c r="O349" s="56">
        <f t="shared" si="35"/>
        <v>4.7867955704402165</v>
      </c>
      <c r="P349" s="36">
        <f t="shared" si="36"/>
        <v>5.169050862412004</v>
      </c>
      <c r="Q349" s="60">
        <f t="shared" si="33"/>
        <v>0.003351835377315376</v>
      </c>
      <c r="R349" s="61">
        <f t="shared" si="34"/>
        <v>6.055380723908821</v>
      </c>
    </row>
    <row r="350" spans="2:18" ht="12.75">
      <c r="B350" s="2"/>
      <c r="C350" s="2">
        <v>341</v>
      </c>
      <c r="D350" s="3">
        <f>Données!D350</f>
        <v>5.0650312</v>
      </c>
      <c r="E350" s="3">
        <f>Données!E350</f>
        <v>14.6</v>
      </c>
      <c r="G350" s="16"/>
      <c r="L350" s="2">
        <v>341</v>
      </c>
      <c r="M350" s="57">
        <f t="shared" si="31"/>
        <v>0.7441236350384144</v>
      </c>
      <c r="N350" s="55">
        <f t="shared" si="32"/>
        <v>35.23299369666864</v>
      </c>
      <c r="O350" s="56">
        <f t="shared" si="35"/>
        <v>4.673545964802772</v>
      </c>
      <c r="P350" s="36">
        <f t="shared" si="36"/>
        <v>5.417669599841187</v>
      </c>
      <c r="Q350" s="60">
        <f t="shared" si="33"/>
        <v>0.12435384104255261</v>
      </c>
      <c r="R350" s="61">
        <f t="shared" si="34"/>
        <v>5.284727965433391</v>
      </c>
    </row>
    <row r="351" spans="2:18" ht="12.75">
      <c r="B351" s="2"/>
      <c r="C351" s="2">
        <v>342</v>
      </c>
      <c r="D351" s="3">
        <f>Données!D351</f>
        <v>5.36</v>
      </c>
      <c r="E351" s="3">
        <f>Données!E351</f>
        <v>0</v>
      </c>
      <c r="G351" s="16"/>
      <c r="L351" s="2">
        <v>342</v>
      </c>
      <c r="M351" s="57">
        <f t="shared" si="31"/>
        <v>0</v>
      </c>
      <c r="N351" s="55">
        <f t="shared" si="32"/>
        <v>30.103716732674762</v>
      </c>
      <c r="O351" s="56">
        <f t="shared" si="35"/>
        <v>5.129276963993883</v>
      </c>
      <c r="P351" s="36">
        <f t="shared" si="36"/>
        <v>5.129276963993883</v>
      </c>
      <c r="Q351" s="60">
        <f t="shared" si="33"/>
        <v>0.05323311934388016</v>
      </c>
      <c r="R351" s="61">
        <f t="shared" si="34"/>
        <v>6.727914745644235</v>
      </c>
    </row>
    <row r="352" spans="2:18" ht="12.75">
      <c r="B352" s="2"/>
      <c r="C352" s="2">
        <v>343</v>
      </c>
      <c r="D352" s="3">
        <f>Données!D352</f>
        <v>4.0096154</v>
      </c>
      <c r="E352" s="3">
        <f>Données!E352</f>
        <v>0</v>
      </c>
      <c r="G352" s="16"/>
      <c r="L352" s="2">
        <v>343</v>
      </c>
      <c r="M352" s="57">
        <f t="shared" si="31"/>
        <v>0</v>
      </c>
      <c r="N352" s="55">
        <f t="shared" si="32"/>
        <v>25.721168315220652</v>
      </c>
      <c r="O352" s="56">
        <f t="shared" si="35"/>
        <v>4.382548417454111</v>
      </c>
      <c r="P352" s="36">
        <f t="shared" si="36"/>
        <v>4.382548417454111</v>
      </c>
      <c r="Q352" s="60">
        <f t="shared" si="33"/>
        <v>0.1390790355074281</v>
      </c>
      <c r="R352" s="61">
        <f t="shared" si="34"/>
        <v>1.546137611798674</v>
      </c>
    </row>
    <row r="353" spans="2:18" ht="12.75">
      <c r="B353" s="2"/>
      <c r="C353" s="2">
        <v>344</v>
      </c>
      <c r="D353" s="3">
        <f>Données!D353</f>
        <v>4.0693259</v>
      </c>
      <c r="E353" s="3">
        <f>Données!E353</f>
        <v>0</v>
      </c>
      <c r="G353" s="16"/>
      <c r="L353" s="2">
        <v>344</v>
      </c>
      <c r="M353" s="57">
        <f t="shared" si="31"/>
        <v>0</v>
      </c>
      <c r="N353" s="55">
        <f t="shared" si="32"/>
        <v>21.9766384787241</v>
      </c>
      <c r="O353" s="56">
        <f t="shared" si="35"/>
        <v>3.7445298364965507</v>
      </c>
      <c r="P353" s="36">
        <f t="shared" si="36"/>
        <v>3.7445298364965507</v>
      </c>
      <c r="Q353" s="60">
        <f t="shared" si="33"/>
        <v>0.10549248286733663</v>
      </c>
      <c r="R353" s="61">
        <f t="shared" si="34"/>
        <v>1.6981955434915659</v>
      </c>
    </row>
    <row r="354" spans="2:18" ht="12.75">
      <c r="B354" s="2"/>
      <c r="C354" s="2">
        <v>345</v>
      </c>
      <c r="D354" s="3">
        <f>Données!D354</f>
        <v>3.3058022</v>
      </c>
      <c r="E354" s="3">
        <f>Données!E354</f>
        <v>0</v>
      </c>
      <c r="G354" s="16"/>
      <c r="L354" s="2">
        <v>345</v>
      </c>
      <c r="M354" s="57">
        <f t="shared" si="31"/>
        <v>0</v>
      </c>
      <c r="N354" s="55">
        <f t="shared" si="32"/>
        <v>18.777243432551813</v>
      </c>
      <c r="O354" s="56">
        <f t="shared" si="35"/>
        <v>3.1993950461722878</v>
      </c>
      <c r="P354" s="36">
        <f t="shared" si="36"/>
        <v>3.1993950461722878</v>
      </c>
      <c r="Q354" s="60">
        <f t="shared" si="33"/>
        <v>0.01132248238571442</v>
      </c>
      <c r="R354" s="61">
        <f t="shared" si="34"/>
        <v>0.2911947303332206</v>
      </c>
    </row>
    <row r="355" spans="2:18" ht="12.75">
      <c r="B355" s="2"/>
      <c r="C355" s="2">
        <v>346</v>
      </c>
      <c r="D355" s="3">
        <f>Données!D355</f>
        <v>3.10274</v>
      </c>
      <c r="E355" s="3">
        <f>Données!E355</f>
        <v>10.1</v>
      </c>
      <c r="G355" s="16"/>
      <c r="L355" s="2">
        <v>346</v>
      </c>
      <c r="M355" s="57">
        <f t="shared" si="31"/>
        <v>0.5147704598553414</v>
      </c>
      <c r="N355" s="55">
        <f t="shared" si="32"/>
        <v>21.442252343809763</v>
      </c>
      <c r="O355" s="56">
        <f t="shared" si="35"/>
        <v>2.733621872018219</v>
      </c>
      <c r="P355" s="36">
        <f t="shared" si="36"/>
        <v>3.24839233187356</v>
      </c>
      <c r="Q355" s="60">
        <f t="shared" si="33"/>
        <v>0.02121460178020575</v>
      </c>
      <c r="R355" s="61">
        <f t="shared" si="34"/>
        <v>0.11327426244590935</v>
      </c>
    </row>
    <row r="356" spans="2:18" ht="12.75">
      <c r="B356" s="2"/>
      <c r="C356" s="2">
        <v>347</v>
      </c>
      <c r="D356" s="3">
        <f>Données!D356</f>
        <v>3.0528561</v>
      </c>
      <c r="E356" s="3">
        <f>Données!E356</f>
        <v>1</v>
      </c>
      <c r="G356" s="16"/>
      <c r="L356" s="2">
        <v>347</v>
      </c>
      <c r="M356" s="57">
        <f t="shared" si="31"/>
        <v>0.0509673722629051</v>
      </c>
      <c r="N356" s="55">
        <f t="shared" si="32"/>
        <v>18.85517200627192</v>
      </c>
      <c r="O356" s="56">
        <f t="shared" si="35"/>
        <v>3.121598236872117</v>
      </c>
      <c r="P356" s="36">
        <f t="shared" si="36"/>
        <v>3.172565609135022</v>
      </c>
      <c r="Q356" s="60">
        <f t="shared" si="33"/>
        <v>0.014330366577347911</v>
      </c>
      <c r="R356" s="61">
        <f t="shared" si="34"/>
        <v>0.08218457373539868</v>
      </c>
    </row>
    <row r="357" spans="2:18" ht="12.75">
      <c r="B357" s="2"/>
      <c r="C357" s="2">
        <v>348</v>
      </c>
      <c r="D357" s="3">
        <f>Données!D357</f>
        <v>3.38866</v>
      </c>
      <c r="E357" s="3">
        <f>Données!E357</f>
        <v>4.8</v>
      </c>
      <c r="G357" s="16"/>
      <c r="L357" s="2">
        <v>348</v>
      </c>
      <c r="M357" s="57">
        <f t="shared" si="31"/>
        <v>0.24464338686194445</v>
      </c>
      <c r="N357" s="55">
        <f t="shared" si="32"/>
        <v>18.675891081582712</v>
      </c>
      <c r="O357" s="56">
        <f t="shared" si="35"/>
        <v>2.744966841493726</v>
      </c>
      <c r="P357" s="36">
        <f t="shared" si="36"/>
        <v>2.9896102283556707</v>
      </c>
      <c r="Q357" s="60">
        <f t="shared" si="33"/>
        <v>0.1592407202493912</v>
      </c>
      <c r="R357" s="61">
        <f t="shared" si="34"/>
        <v>0.38748436300496614</v>
      </c>
    </row>
    <row r="358" spans="2:18" ht="12.75">
      <c r="B358" s="2"/>
      <c r="C358" s="2">
        <v>349</v>
      </c>
      <c r="D358" s="3">
        <f>Données!D358</f>
        <v>2.1718481</v>
      </c>
      <c r="E358" s="3">
        <f>Données!E358</f>
        <v>0</v>
      </c>
      <c r="G358" s="16"/>
      <c r="L358" s="2">
        <v>349</v>
      </c>
      <c r="M358" s="57">
        <f t="shared" si="31"/>
        <v>0</v>
      </c>
      <c r="N358" s="55">
        <f t="shared" si="32"/>
        <v>15.957024250919993</v>
      </c>
      <c r="O358" s="56">
        <f t="shared" si="35"/>
        <v>2.7188668306627184</v>
      </c>
      <c r="P358" s="36">
        <f t="shared" si="36"/>
        <v>2.7188668306627184</v>
      </c>
      <c r="Q358" s="60">
        <f t="shared" si="33"/>
        <v>0.29922949169585156</v>
      </c>
      <c r="R358" s="61">
        <f t="shared" si="34"/>
        <v>0.35322753099193</v>
      </c>
    </row>
    <row r="359" spans="2:18" ht="12.75">
      <c r="B359" s="2"/>
      <c r="C359" s="2">
        <v>350</v>
      </c>
      <c r="D359" s="3">
        <f>Données!D359</f>
        <v>1.6600408</v>
      </c>
      <c r="E359" s="3">
        <f>Données!E359</f>
        <v>0</v>
      </c>
      <c r="G359" s="16"/>
      <c r="L359" s="2">
        <v>350</v>
      </c>
      <c r="M359" s="57">
        <f t="shared" si="31"/>
        <v>0</v>
      </c>
      <c r="N359" s="55">
        <f t="shared" si="32"/>
        <v>13.633974509283235</v>
      </c>
      <c r="O359" s="56">
        <f t="shared" si="35"/>
        <v>2.3230497416367593</v>
      </c>
      <c r="P359" s="36">
        <f t="shared" si="36"/>
        <v>2.3230497416367593</v>
      </c>
      <c r="Q359" s="60">
        <f t="shared" si="33"/>
        <v>0.4395808566902957</v>
      </c>
      <c r="R359" s="61">
        <f t="shared" si="34"/>
        <v>1.2235385764314317</v>
      </c>
    </row>
    <row r="360" spans="2:18" ht="12.75">
      <c r="B360" s="2"/>
      <c r="C360" s="2">
        <v>351</v>
      </c>
      <c r="D360" s="3">
        <f>Données!D360</f>
        <v>1.8520103</v>
      </c>
      <c r="E360" s="3">
        <f>Données!E360</f>
        <v>0</v>
      </c>
      <c r="G360" s="16"/>
      <c r="L360" s="2">
        <v>351</v>
      </c>
      <c r="M360" s="57">
        <f t="shared" si="31"/>
        <v>0</v>
      </c>
      <c r="N360" s="55">
        <f t="shared" si="32"/>
        <v>11.649118156166736</v>
      </c>
      <c r="O360" s="56">
        <f t="shared" si="35"/>
        <v>1.9848563531164982</v>
      </c>
      <c r="P360" s="36">
        <f t="shared" si="36"/>
        <v>1.9848563531164982</v>
      </c>
      <c r="Q360" s="60">
        <f t="shared" si="33"/>
        <v>0.017648073828631438</v>
      </c>
      <c r="R360" s="61">
        <f t="shared" si="34"/>
        <v>0.8357018161223213</v>
      </c>
    </row>
    <row r="361" spans="2:18" ht="12.75">
      <c r="B361" s="2"/>
      <c r="C361" s="2">
        <v>352</v>
      </c>
      <c r="D361" s="3">
        <f>Données!D361</f>
        <v>1.5950608</v>
      </c>
      <c r="E361" s="3">
        <f>Données!E361</f>
        <v>1.1</v>
      </c>
      <c r="G361" s="16"/>
      <c r="L361" s="2">
        <v>352</v>
      </c>
      <c r="M361" s="57">
        <f t="shared" si="31"/>
        <v>0.05606410948919561</v>
      </c>
      <c r="N361" s="55">
        <f t="shared" si="32"/>
        <v>10.541190133088792</v>
      </c>
      <c r="O361" s="56">
        <f t="shared" si="35"/>
        <v>1.6958977123456465</v>
      </c>
      <c r="P361" s="36">
        <f t="shared" si="36"/>
        <v>1.751961821834842</v>
      </c>
      <c r="Q361" s="60">
        <f t="shared" si="33"/>
        <v>0.0246179306528176</v>
      </c>
      <c r="R361" s="61">
        <f t="shared" si="34"/>
        <v>1.3715145127815362</v>
      </c>
    </row>
    <row r="362" spans="2:18" ht="12.75">
      <c r="B362" s="2"/>
      <c r="C362" s="2">
        <v>353</v>
      </c>
      <c r="D362" s="3">
        <f>Données!D362</f>
        <v>1.4803742</v>
      </c>
      <c r="E362" s="3">
        <f>Données!E362</f>
        <v>0</v>
      </c>
      <c r="G362" s="16"/>
      <c r="L362" s="2">
        <v>353</v>
      </c>
      <c r="M362" s="57">
        <f t="shared" si="31"/>
        <v>0</v>
      </c>
      <c r="N362" s="55">
        <f t="shared" si="32"/>
        <v>9.006586398071967</v>
      </c>
      <c r="O362" s="56">
        <f t="shared" si="35"/>
        <v>1.534603735016825</v>
      </c>
      <c r="P362" s="36">
        <f t="shared" si="36"/>
        <v>1.534603735016825</v>
      </c>
      <c r="Q362" s="60">
        <f t="shared" si="33"/>
        <v>0.0029408424681410406</v>
      </c>
      <c r="R362" s="61">
        <f t="shared" si="34"/>
        <v>1.653290332440994</v>
      </c>
    </row>
    <row r="363" spans="2:18" ht="12.75">
      <c r="B363" s="2"/>
      <c r="C363" s="2">
        <v>354</v>
      </c>
      <c r="D363" s="3">
        <f>Données!D363</f>
        <v>1.5248657</v>
      </c>
      <c r="E363" s="3">
        <f>Données!E363</f>
        <v>6.7</v>
      </c>
      <c r="G363" s="16"/>
      <c r="L363" s="2">
        <v>354</v>
      </c>
      <c r="M363" s="57">
        <f t="shared" si="31"/>
        <v>0.34148139416146417</v>
      </c>
      <c r="N363" s="55">
        <f t="shared" si="32"/>
        <v>11.27666271532565</v>
      </c>
      <c r="O363" s="56">
        <f t="shared" si="35"/>
        <v>1.3111936082859525</v>
      </c>
      <c r="P363" s="36">
        <f t="shared" si="36"/>
        <v>1.6526750024474168</v>
      </c>
      <c r="Q363" s="60">
        <f t="shared" si="33"/>
        <v>0.016335217792095243</v>
      </c>
      <c r="R363" s="61">
        <f t="shared" si="34"/>
        <v>1.5408551838361164</v>
      </c>
    </row>
    <row r="364" spans="2:18" ht="12.75">
      <c r="B364" s="2"/>
      <c r="C364" s="2">
        <v>355</v>
      </c>
      <c r="D364" s="3">
        <f>Données!D364</f>
        <v>3.1392226</v>
      </c>
      <c r="E364" s="3">
        <f>Données!E364</f>
        <v>26</v>
      </c>
      <c r="G364" s="16"/>
      <c r="L364" s="2">
        <v>355</v>
      </c>
      <c r="M364" s="57">
        <f t="shared" si="31"/>
        <v>1.3251516788355326</v>
      </c>
      <c r="N364" s="55">
        <f t="shared" si="32"/>
        <v>23.532453059147805</v>
      </c>
      <c r="O364" s="56">
        <f t="shared" si="35"/>
        <v>1.641675038868967</v>
      </c>
      <c r="P364" s="36">
        <f t="shared" si="36"/>
        <v>2.9668267177044996</v>
      </c>
      <c r="Q364" s="60">
        <f t="shared" si="33"/>
        <v>0.02972034023244407</v>
      </c>
      <c r="R364" s="61">
        <f t="shared" si="34"/>
        <v>0.13916258682449217</v>
      </c>
    </row>
    <row r="365" spans="2:18" ht="12.75">
      <c r="B365" s="2"/>
      <c r="C365" s="2">
        <v>356</v>
      </c>
      <c r="D365" s="3">
        <f>Données!D365</f>
        <v>3.13</v>
      </c>
      <c r="E365" s="3">
        <f>Données!E365</f>
        <v>0</v>
      </c>
      <c r="G365" s="16"/>
      <c r="L365" s="2">
        <v>356</v>
      </c>
      <c r="M365" s="57">
        <f t="shared" si="31"/>
        <v>0</v>
      </c>
      <c r="N365" s="55">
        <f t="shared" si="32"/>
        <v>20.106559976608892</v>
      </c>
      <c r="O365" s="56">
        <f t="shared" si="35"/>
        <v>3.4258930825389124</v>
      </c>
      <c r="P365" s="36">
        <f t="shared" si="36"/>
        <v>3.4258930825389124</v>
      </c>
      <c r="Q365" s="60">
        <f t="shared" si="33"/>
        <v>0.08755271629437972</v>
      </c>
      <c r="R365" s="61">
        <f t="shared" si="34"/>
        <v>0.1323667531753718</v>
      </c>
    </row>
    <row r="366" spans="2:18" ht="12.75">
      <c r="B366" s="2"/>
      <c r="C366" s="2">
        <v>357</v>
      </c>
      <c r="D366" s="3">
        <f>Données!D366</f>
        <v>2.8675809</v>
      </c>
      <c r="E366" s="3">
        <f>Données!E366</f>
        <v>0</v>
      </c>
      <c r="G366" s="16"/>
      <c r="L366" s="2">
        <v>357</v>
      </c>
      <c r="M366" s="57">
        <f t="shared" si="31"/>
        <v>0</v>
      </c>
      <c r="N366" s="55">
        <f t="shared" si="32"/>
        <v>17.179414023554873</v>
      </c>
      <c r="O366" s="56">
        <f t="shared" si="35"/>
        <v>2.9271459530540187</v>
      </c>
      <c r="P366" s="36">
        <f t="shared" si="36"/>
        <v>2.9271459530540187</v>
      </c>
      <c r="Q366" s="60">
        <f t="shared" si="33"/>
        <v>0.003547995545328051</v>
      </c>
      <c r="R366" s="61">
        <f t="shared" si="34"/>
        <v>0.010282633273775854</v>
      </c>
    </row>
    <row r="367" spans="2:18" ht="12.75">
      <c r="B367" s="2"/>
      <c r="C367" s="2">
        <v>358</v>
      </c>
      <c r="D367" s="3">
        <f>Données!D367</f>
        <v>2.8378019</v>
      </c>
      <c r="E367" s="3">
        <f>Données!E367</f>
        <v>2.4</v>
      </c>
      <c r="G367" s="16"/>
      <c r="L367" s="2">
        <v>358</v>
      </c>
      <c r="M367" s="57">
        <f t="shared" si="31"/>
        <v>0.12232169343097223</v>
      </c>
      <c r="N367" s="55">
        <f t="shared" si="32"/>
        <v>15.961249733905277</v>
      </c>
      <c r="O367" s="56">
        <f t="shared" si="35"/>
        <v>2.5010072480518515</v>
      </c>
      <c r="P367" s="36">
        <f t="shared" si="36"/>
        <v>2.6233289414828236</v>
      </c>
      <c r="Q367" s="60">
        <f t="shared" si="33"/>
        <v>0.04599864993511052</v>
      </c>
      <c r="R367" s="61">
        <f t="shared" si="34"/>
        <v>0.00513004319197933</v>
      </c>
    </row>
    <row r="368" spans="2:18" ht="12.75">
      <c r="B368" s="2"/>
      <c r="C368" s="2">
        <v>359</v>
      </c>
      <c r="D368" s="3">
        <f>Données!D368</f>
        <v>2.0357389</v>
      </c>
      <c r="E368" s="3">
        <f>Données!E368</f>
        <v>0</v>
      </c>
      <c r="G368" s="16"/>
      <c r="L368" s="2">
        <v>359</v>
      </c>
      <c r="M368" s="57">
        <f t="shared" si="31"/>
        <v>0</v>
      </c>
      <c r="N368" s="55">
        <f t="shared" si="32"/>
        <v>13.637584839530582</v>
      </c>
      <c r="O368" s="56">
        <f t="shared" si="35"/>
        <v>2.3236648943746947</v>
      </c>
      <c r="P368" s="36">
        <f t="shared" si="36"/>
        <v>2.3236648943746947</v>
      </c>
      <c r="Q368" s="60">
        <f t="shared" si="33"/>
        <v>0.08290137823665665</v>
      </c>
      <c r="R368" s="61">
        <f t="shared" si="34"/>
        <v>0.5335406654796272</v>
      </c>
    </row>
    <row r="369" spans="2:18" ht="12.75">
      <c r="B369" s="2"/>
      <c r="C369" s="2">
        <v>360</v>
      </c>
      <c r="D369" s="3">
        <f>Données!D369</f>
        <v>2.0926232</v>
      </c>
      <c r="E369" s="3">
        <f>Données!E369</f>
        <v>0</v>
      </c>
      <c r="G369" s="16"/>
      <c r="L369" s="2">
        <v>360</v>
      </c>
      <c r="M369" s="57">
        <f t="shared" si="31"/>
        <v>0</v>
      </c>
      <c r="N369" s="55">
        <f t="shared" si="32"/>
        <v>11.65220288861988</v>
      </c>
      <c r="O369" s="56">
        <f t="shared" si="35"/>
        <v>1.9853819509107011</v>
      </c>
      <c r="P369" s="36">
        <f t="shared" si="36"/>
        <v>1.9853819509107011</v>
      </c>
      <c r="Q369" s="60">
        <f t="shared" si="33"/>
        <v>0.011500685506233002</v>
      </c>
      <c r="R369" s="61">
        <f t="shared" si="34"/>
        <v>0.45367550303801935</v>
      </c>
    </row>
    <row r="370" spans="2:18" ht="12.75">
      <c r="B370" s="2"/>
      <c r="C370" s="2">
        <v>361</v>
      </c>
      <c r="D370" s="3">
        <f>Données!D370</f>
        <v>1.5502874</v>
      </c>
      <c r="E370" s="3">
        <f>Données!E370</f>
        <v>0.1</v>
      </c>
      <c r="G370" s="16"/>
      <c r="L370" s="2">
        <v>361</v>
      </c>
      <c r="M370" s="57">
        <f t="shared" si="31"/>
        <v>0.00509673722629051</v>
      </c>
      <c r="N370" s="55">
        <f t="shared" si="32"/>
        <v>10.009307885801716</v>
      </c>
      <c r="O370" s="56">
        <f t="shared" si="35"/>
        <v>1.6963467927515925</v>
      </c>
      <c r="P370" s="36">
        <f t="shared" si="36"/>
        <v>1.701443529977883</v>
      </c>
      <c r="Q370" s="60">
        <f t="shared" si="33"/>
        <v>0.022848175629890652</v>
      </c>
      <c r="R370" s="61">
        <f t="shared" si="34"/>
        <v>1.4783889302190798</v>
      </c>
    </row>
    <row r="371" spans="2:18" ht="12.75">
      <c r="B371" s="2"/>
      <c r="C371" s="2">
        <v>362</v>
      </c>
      <c r="D371" s="3">
        <f>Données!D371</f>
        <v>1.6900305</v>
      </c>
      <c r="E371" s="3">
        <f>Données!E371</f>
        <v>0</v>
      </c>
      <c r="G371" s="16"/>
      <c r="L371" s="2">
        <v>362</v>
      </c>
      <c r="M371" s="57">
        <f t="shared" si="31"/>
        <v>0</v>
      </c>
      <c r="N371" s="55">
        <f t="shared" si="32"/>
        <v>8.552136440020785</v>
      </c>
      <c r="O371" s="56">
        <f t="shared" si="35"/>
        <v>1.4571714457809304</v>
      </c>
      <c r="P371" s="36">
        <f t="shared" si="36"/>
        <v>1.4571714457809304</v>
      </c>
      <c r="Q371" s="60">
        <f t="shared" si="33"/>
        <v>0.0542233391317996</v>
      </c>
      <c r="R371" s="61">
        <f t="shared" si="34"/>
        <v>1.158092538145357</v>
      </c>
    </row>
    <row r="372" spans="2:18" ht="12.75">
      <c r="B372" s="2"/>
      <c r="C372" s="2">
        <v>363</v>
      </c>
      <c r="D372" s="3">
        <f>Données!D372</f>
        <v>1.4713559</v>
      </c>
      <c r="E372" s="3">
        <f>Données!E372</f>
        <v>0</v>
      </c>
      <c r="G372" s="16"/>
      <c r="L372" s="2">
        <v>363</v>
      </c>
      <c r="M372" s="57">
        <f t="shared" si="31"/>
        <v>0</v>
      </c>
      <c r="N372" s="55">
        <f t="shared" si="32"/>
        <v>7.307102401403768</v>
      </c>
      <c r="O372" s="56">
        <f t="shared" si="35"/>
        <v>1.245034038617017</v>
      </c>
      <c r="P372" s="36">
        <f t="shared" si="36"/>
        <v>1.245034038617017</v>
      </c>
      <c r="Q372" s="60">
        <f t="shared" si="33"/>
        <v>0.05122158493985824</v>
      </c>
      <c r="R372" s="61">
        <f t="shared" si="34"/>
        <v>1.6765631834225485</v>
      </c>
    </row>
    <row r="373" spans="2:18" ht="12.75">
      <c r="B373" s="2"/>
      <c r="C373" s="2">
        <v>364</v>
      </c>
      <c r="D373" s="3">
        <f>Données!D373</f>
        <v>0.98882885</v>
      </c>
      <c r="E373" s="3">
        <f>Données!E373</f>
        <v>0</v>
      </c>
      <c r="G373" s="16"/>
      <c r="L373" s="2">
        <v>364</v>
      </c>
      <c r="M373" s="57">
        <f t="shared" si="31"/>
        <v>0</v>
      </c>
      <c r="N373" s="55">
        <f t="shared" si="32"/>
        <v>6.243322458554105</v>
      </c>
      <c r="O373" s="56">
        <f t="shared" si="35"/>
        <v>1.0637799428496637</v>
      </c>
      <c r="P373" s="36">
        <f t="shared" si="36"/>
        <v>1.0637799428496637</v>
      </c>
      <c r="Q373" s="60">
        <f t="shared" si="33"/>
        <v>0.005617666319358913</v>
      </c>
      <c r="R373" s="61">
        <f t="shared" si="34"/>
        <v>3.158968508615343</v>
      </c>
    </row>
    <row r="374" spans="2:18" ht="12.75">
      <c r="B374" s="2"/>
      <c r="C374" s="2">
        <v>365</v>
      </c>
      <c r="D374" s="3">
        <f>Données!D374</f>
        <v>1.3557331</v>
      </c>
      <c r="E374" s="3">
        <f>Données!E374</f>
        <v>0</v>
      </c>
      <c r="G374" s="16"/>
      <c r="L374" s="2">
        <v>365</v>
      </c>
      <c r="M374" s="57">
        <f t="shared" si="31"/>
        <v>0</v>
      </c>
      <c r="N374" s="55">
        <f t="shared" si="32"/>
        <v>5.3344093431614965</v>
      </c>
      <c r="O374" s="56">
        <f t="shared" si="35"/>
        <v>0.9089131153926081</v>
      </c>
      <c r="P374" s="36">
        <f t="shared" si="36"/>
        <v>0.9089131153926081</v>
      </c>
      <c r="Q374" s="60">
        <f t="shared" si="33"/>
        <v>0.19964809864454985</v>
      </c>
      <c r="R374" s="61">
        <f t="shared" si="34"/>
        <v>1.9893536316249056</v>
      </c>
    </row>
    <row r="375" spans="2:18" ht="13.5" thickBot="1">
      <c r="B375" s="2"/>
      <c r="C375" s="2">
        <v>366</v>
      </c>
      <c r="D375" s="3">
        <f>Données!D375</f>
        <v>1.5463173</v>
      </c>
      <c r="E375" s="3">
        <f>Données!E375</f>
        <v>6.5</v>
      </c>
      <c r="G375" s="16"/>
      <c r="L375" s="2">
        <v>366</v>
      </c>
      <c r="M375" s="57">
        <f t="shared" si="31"/>
        <v>0.33128791970888316</v>
      </c>
      <c r="N375" s="55">
        <f t="shared" si="32"/>
        <v>8.032183634353846</v>
      </c>
      <c r="O375" s="56">
        <f t="shared" si="35"/>
        <v>0.7765920544804317</v>
      </c>
      <c r="P375" s="36">
        <f t="shared" si="36"/>
        <v>1.1078799741893148</v>
      </c>
      <c r="Q375" s="62">
        <f t="shared" si="33"/>
        <v>0.1922272886640248</v>
      </c>
      <c r="R375" s="63">
        <f t="shared" si="34"/>
        <v>1.4880591031216277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2"/>
  <dimension ref="A1:CZ125"/>
  <sheetViews>
    <sheetView zoomScale="75" zoomScaleNormal="75" workbookViewId="0" topLeftCell="A1">
      <pane xSplit="3450" ySplit="3210" topLeftCell="AJ54" activePane="bottomRight" state="split"/>
      <selection pane="topLeft" activeCell="BX32" sqref="BX32"/>
      <selection pane="topRight" activeCell="CV7" sqref="CV7"/>
      <selection pane="bottomLeft" activeCell="G113" sqref="G113"/>
      <selection pane="bottomRight" activeCell="AJ54" sqref="AJ54:BB86"/>
    </sheetView>
  </sheetViews>
  <sheetFormatPr defaultColWidth="9.140625" defaultRowHeight="12.75"/>
  <cols>
    <col min="4" max="4" width="11.7109375" style="0" customWidth="1"/>
  </cols>
  <sheetData>
    <row r="1" ht="12.75">
      <c r="A1" s="6"/>
    </row>
    <row r="2" ht="12.75">
      <c r="A2" s="6"/>
    </row>
    <row r="3" ht="12.75">
      <c r="A3" s="6"/>
    </row>
    <row r="4" spans="15:45" ht="12.75"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20.25">
      <c r="B5" s="4" t="s">
        <v>26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5:46" ht="12.75"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4:46" ht="12.75">
      <c r="D7" s="64" t="s">
        <v>51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4:46" ht="12.75">
      <c r="D8" s="64" t="s">
        <v>37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0:46" ht="12.75">
      <c r="J9" s="2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5:46" ht="12.75"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4:46" ht="12.75">
      <c r="D11" t="s">
        <v>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4:47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2:104" s="37" customFormat="1" ht="12.75">
      <c r="B13" s="28" t="s">
        <v>2</v>
      </c>
      <c r="D13" s="29">
        <v>0</v>
      </c>
      <c r="E13" s="29">
        <v>0.01</v>
      </c>
      <c r="F13" s="29">
        <v>0.02</v>
      </c>
      <c r="G13" s="29">
        <v>0.03</v>
      </c>
      <c r="H13" s="29">
        <v>0.04</v>
      </c>
      <c r="I13" s="29">
        <v>0.05</v>
      </c>
      <c r="J13" s="29">
        <v>0.06</v>
      </c>
      <c r="K13" s="29">
        <v>0.07</v>
      </c>
      <c r="L13" s="29">
        <v>0.08</v>
      </c>
      <c r="M13" s="29">
        <v>0.09</v>
      </c>
      <c r="N13" s="29">
        <v>0.1</v>
      </c>
      <c r="O13" s="29">
        <v>0.11</v>
      </c>
      <c r="P13" s="29">
        <v>0.12</v>
      </c>
      <c r="Q13" s="29">
        <v>0.13</v>
      </c>
      <c r="R13" s="29">
        <v>0.14</v>
      </c>
      <c r="S13" s="29">
        <v>0.15</v>
      </c>
      <c r="T13" s="29">
        <v>0.16</v>
      </c>
      <c r="U13" s="29">
        <v>0.17</v>
      </c>
      <c r="V13" s="29">
        <v>0.18</v>
      </c>
      <c r="W13" s="29">
        <v>0.19</v>
      </c>
      <c r="X13" s="29">
        <v>0.2</v>
      </c>
      <c r="Y13" s="29">
        <v>0.21</v>
      </c>
      <c r="Z13" s="29">
        <v>0.22</v>
      </c>
      <c r="AA13" s="29">
        <v>0.23</v>
      </c>
      <c r="AB13" s="29">
        <v>0.24</v>
      </c>
      <c r="AC13" s="29">
        <v>0.25</v>
      </c>
      <c r="AD13" s="29">
        <v>0.26</v>
      </c>
      <c r="AE13" s="29">
        <v>0.27</v>
      </c>
      <c r="AF13" s="29">
        <v>0.28</v>
      </c>
      <c r="AG13" s="29">
        <v>0.29</v>
      </c>
      <c r="AH13" s="29">
        <v>0.3</v>
      </c>
      <c r="AI13" s="29">
        <v>0.31</v>
      </c>
      <c r="AJ13" s="29">
        <v>0.32</v>
      </c>
      <c r="AK13" s="29">
        <v>0.33</v>
      </c>
      <c r="AL13" s="29">
        <v>0.34</v>
      </c>
      <c r="AM13" s="29">
        <v>0.35</v>
      </c>
      <c r="AN13" s="29">
        <v>0.36</v>
      </c>
      <c r="AO13" s="29">
        <v>0.37</v>
      </c>
      <c r="AP13" s="29">
        <v>0.38</v>
      </c>
      <c r="AQ13" s="29">
        <v>0.39</v>
      </c>
      <c r="AR13" s="29">
        <v>0.4</v>
      </c>
      <c r="AS13" s="29">
        <v>0.41</v>
      </c>
      <c r="AT13" s="29">
        <v>0.42</v>
      </c>
      <c r="AU13" s="29">
        <v>0.43</v>
      </c>
      <c r="AV13" s="29">
        <v>0.44</v>
      </c>
      <c r="AW13" s="29">
        <v>0.45</v>
      </c>
      <c r="AX13" s="29">
        <v>0.46</v>
      </c>
      <c r="AY13" s="29">
        <v>0.47</v>
      </c>
      <c r="AZ13" s="29">
        <v>0.48</v>
      </c>
      <c r="BA13" s="29">
        <v>0.49</v>
      </c>
      <c r="BB13" s="29">
        <v>0.5</v>
      </c>
      <c r="BC13" s="29">
        <v>0.51</v>
      </c>
      <c r="BD13" s="29">
        <v>0.52</v>
      </c>
      <c r="BE13" s="29">
        <v>0.53</v>
      </c>
      <c r="BF13" s="29">
        <v>0.54</v>
      </c>
      <c r="BG13" s="29">
        <v>0.55</v>
      </c>
      <c r="BH13" s="29">
        <v>0.56</v>
      </c>
      <c r="BI13" s="37">
        <v>0.57</v>
      </c>
      <c r="BJ13" s="37">
        <v>0.58</v>
      </c>
      <c r="BK13" s="37">
        <v>0.59</v>
      </c>
      <c r="BL13" s="37">
        <v>0.6</v>
      </c>
      <c r="BM13" s="37">
        <v>0.61</v>
      </c>
      <c r="BN13" s="37">
        <v>0.62</v>
      </c>
      <c r="BO13" s="37">
        <v>0.63</v>
      </c>
      <c r="BP13" s="37">
        <v>0.64</v>
      </c>
      <c r="BQ13" s="37">
        <v>0.65</v>
      </c>
      <c r="BR13" s="37">
        <v>0.66</v>
      </c>
      <c r="BS13" s="37">
        <v>0.67</v>
      </c>
      <c r="BT13" s="37">
        <v>0.68</v>
      </c>
      <c r="BU13" s="37">
        <v>0.69</v>
      </c>
      <c r="BV13" s="37">
        <v>0.7</v>
      </c>
      <c r="BW13" s="37">
        <v>0.71</v>
      </c>
      <c r="BX13" s="37">
        <v>0.72</v>
      </c>
      <c r="BY13" s="37">
        <v>0.73</v>
      </c>
      <c r="BZ13" s="37">
        <v>0.74</v>
      </c>
      <c r="CA13" s="37">
        <v>0.75</v>
      </c>
      <c r="CB13" s="37">
        <v>0.76</v>
      </c>
      <c r="CC13" s="37">
        <v>0.77</v>
      </c>
      <c r="CD13" s="37">
        <v>0.78</v>
      </c>
      <c r="CE13" s="37">
        <v>0.79</v>
      </c>
      <c r="CF13" s="37">
        <v>0.8</v>
      </c>
      <c r="CG13" s="37">
        <v>0.81</v>
      </c>
      <c r="CH13" s="37">
        <v>0.82</v>
      </c>
      <c r="CI13" s="37">
        <v>0.83</v>
      </c>
      <c r="CJ13" s="37">
        <v>0.84</v>
      </c>
      <c r="CK13" s="37">
        <v>0.85</v>
      </c>
      <c r="CL13" s="37">
        <v>0.86</v>
      </c>
      <c r="CM13" s="37">
        <v>0.87</v>
      </c>
      <c r="CN13" s="37">
        <v>0.88</v>
      </c>
      <c r="CO13" s="37">
        <v>0.89</v>
      </c>
      <c r="CP13" s="37">
        <v>0.9</v>
      </c>
      <c r="CQ13" s="37">
        <v>0.91</v>
      </c>
      <c r="CR13" s="37">
        <v>0.92</v>
      </c>
      <c r="CS13" s="37">
        <v>0.93</v>
      </c>
      <c r="CT13" s="37">
        <v>0.94</v>
      </c>
      <c r="CU13" s="37">
        <v>0.95</v>
      </c>
      <c r="CV13" s="37">
        <v>0.96</v>
      </c>
      <c r="CW13" s="37">
        <v>0.97</v>
      </c>
      <c r="CX13" s="37">
        <v>0.98</v>
      </c>
      <c r="CY13" s="37">
        <v>0.99</v>
      </c>
      <c r="CZ13" s="37">
        <v>1</v>
      </c>
    </row>
    <row r="14" spans="3:104" ht="12.75">
      <c r="C14" s="30">
        <v>0</v>
      </c>
      <c r="D14" s="3">
        <v>-26.297874029904715</v>
      </c>
      <c r="E14" s="3">
        <v>-25.697297820491602</v>
      </c>
      <c r="F14" s="3">
        <v>-25.104125828145776</v>
      </c>
      <c r="G14" s="3">
        <v>-24.518358052867182</v>
      </c>
      <c r="H14" s="3">
        <v>-23.939994494655874</v>
      </c>
      <c r="I14" s="3">
        <v>-23.36903515351185</v>
      </c>
      <c r="J14" s="3">
        <v>-22.80548002943506</v>
      </c>
      <c r="K14" s="3">
        <v>-22.249329122425557</v>
      </c>
      <c r="L14" s="3">
        <v>-21.700582432483326</v>
      </c>
      <c r="M14" s="3">
        <v>-21.15923995960837</v>
      </c>
      <c r="N14" s="3">
        <v>-20.62530170380064</v>
      </c>
      <c r="O14" s="3">
        <v>-20.098767665060233</v>
      </c>
      <c r="P14" s="3">
        <v>-19.579637843387058</v>
      </c>
      <c r="Q14" s="3">
        <v>-19.067912238781155</v>
      </c>
      <c r="R14" s="3">
        <v>-18.56359085124253</v>
      </c>
      <c r="S14" s="3">
        <v>-18.06667368077116</v>
      </c>
      <c r="T14" s="3">
        <v>-17.57716072736708</v>
      </c>
      <c r="U14" s="3">
        <v>-17.09505199103024</v>
      </c>
      <c r="V14" s="3">
        <v>-16.62034747176067</v>
      </c>
      <c r="W14" s="3">
        <v>-16.153047169558377</v>
      </c>
      <c r="X14" s="3">
        <v>-15.693151084423345</v>
      </c>
      <c r="Y14" s="3">
        <v>-15.240659216355578</v>
      </c>
      <c r="Z14" s="3">
        <v>-14.79557156535508</v>
      </c>
      <c r="AA14" s="3">
        <v>-14.357888131421854</v>
      </c>
      <c r="AB14" s="3">
        <v>-13.927608914555893</v>
      </c>
      <c r="AC14" s="3">
        <v>-13.504733914757198</v>
      </c>
      <c r="AD14" s="3">
        <v>-13.089263132025778</v>
      </c>
      <c r="AE14" s="3">
        <v>-12.68119656636161</v>
      </c>
      <c r="AF14" s="3">
        <v>-12.280534217764727</v>
      </c>
      <c r="AG14" s="3">
        <v>-11.887276086235092</v>
      </c>
      <c r="AH14" s="3">
        <v>-11.501422171772736</v>
      </c>
      <c r="AI14" s="3">
        <v>-11.122972474377647</v>
      </c>
      <c r="AJ14" s="3">
        <v>-10.751926994049825</v>
      </c>
      <c r="AK14" s="3">
        <v>-10.388285730789267</v>
      </c>
      <c r="AL14" s="3">
        <v>-10.032048684595978</v>
      </c>
      <c r="AM14" s="3">
        <v>-9.683215855469966</v>
      </c>
      <c r="AN14" s="3">
        <v>-9.341787243411208</v>
      </c>
      <c r="AO14" s="3">
        <v>-9.007762848419713</v>
      </c>
      <c r="AP14" s="3">
        <v>-8.68114267049549</v>
      </c>
      <c r="AQ14" s="3">
        <v>-8.361926709638546</v>
      </c>
      <c r="AR14" s="3">
        <v>-8.050114965848856</v>
      </c>
      <c r="AS14" s="3">
        <v>-7.745707439126438</v>
      </c>
      <c r="AT14" s="3">
        <v>-7.44870412947129</v>
      </c>
      <c r="AU14" s="3">
        <v>-7.159105036883403</v>
      </c>
      <c r="AV14" s="3">
        <v>-6.876910161362791</v>
      </c>
      <c r="AW14" s="3">
        <v>-6.602119502909443</v>
      </c>
      <c r="AX14" s="3">
        <v>-6.33473306152336</v>
      </c>
      <c r="AY14" s="3">
        <v>-6.074750837204544</v>
      </c>
      <c r="AZ14" s="3">
        <v>-5.822172829952994</v>
      </c>
      <c r="BA14" s="3">
        <v>-5.576999039768723</v>
      </c>
      <c r="BB14" s="3">
        <v>-5.3392294666517035</v>
      </c>
      <c r="BC14" s="3">
        <v>-5.108864110601965</v>
      </c>
      <c r="BD14" s="3">
        <v>-4.885902971619486</v>
      </c>
      <c r="BE14" s="3">
        <v>-4.670346049704276</v>
      </c>
      <c r="BF14" s="3">
        <v>-4.462193344856335</v>
      </c>
      <c r="BG14" s="3">
        <v>-4.261444857075661</v>
      </c>
      <c r="BH14" s="3">
        <v>-4.068100586362252</v>
      </c>
      <c r="BI14" s="3">
        <v>-3.8821605327161137</v>
      </c>
      <c r="BJ14" s="3">
        <v>-3.703624696137238</v>
      </c>
      <c r="BK14" s="3">
        <v>-3.532493076625631</v>
      </c>
      <c r="BL14" s="3">
        <v>-3.3687656741812875</v>
      </c>
      <c r="BM14" s="3">
        <v>-3.212442488804215</v>
      </c>
      <c r="BN14" s="3">
        <v>-3.063523520494411</v>
      </c>
      <c r="BO14" s="3">
        <v>-2.922008769251872</v>
      </c>
      <c r="BP14" s="3">
        <v>-2.7878982350766024</v>
      </c>
      <c r="BQ14" s="3">
        <v>-2.6611919179686008</v>
      </c>
      <c r="BR14" s="3">
        <v>-2.5418898179278653</v>
      </c>
      <c r="BS14" s="3">
        <v>-2.429991934954397</v>
      </c>
      <c r="BT14" s="3">
        <v>-2.325498269048196</v>
      </c>
      <c r="BU14" s="3">
        <v>-2.228408820209258</v>
      </c>
      <c r="BV14" s="3">
        <v>-2.138723588437594</v>
      </c>
      <c r="BW14" s="3">
        <v>-2.0564425737331935</v>
      </c>
      <c r="BX14" s="3">
        <v>-1.9815657760960637</v>
      </c>
      <c r="BY14" s="3">
        <v>-1.9140931955261968</v>
      </c>
      <c r="BZ14" s="3">
        <v>-1.854024832023598</v>
      </c>
      <c r="CA14" s="3">
        <v>-1.8013606855882696</v>
      </c>
      <c r="CB14" s="45">
        <v>-1.7561007562202056</v>
      </c>
      <c r="CC14" s="45">
        <v>-1.7182450439194095</v>
      </c>
      <c r="CD14" s="45">
        <v>-1.6877935486858826</v>
      </c>
      <c r="CE14" s="45">
        <v>-1.664746270519621</v>
      </c>
      <c r="CF14" s="45">
        <v>-1.6491032094206255</v>
      </c>
      <c r="CG14" s="45">
        <v>-1.6408643653888992</v>
      </c>
      <c r="CH14" s="45">
        <v>-1.6400297384244387</v>
      </c>
      <c r="CI14" s="45">
        <v>-1.6465993285272464</v>
      </c>
      <c r="CJ14" s="45">
        <v>-1.660573135697324</v>
      </c>
      <c r="CK14" s="45">
        <v>-1.6819511599346653</v>
      </c>
      <c r="CL14" s="45">
        <v>-1.7107334012392732</v>
      </c>
      <c r="CM14" s="45">
        <v>-1.7469198596111521</v>
      </c>
      <c r="CN14" s="45">
        <v>-1.790510535050296</v>
      </c>
      <c r="CO14" s="45">
        <v>-1.841505427556707</v>
      </c>
      <c r="CP14" s="45">
        <v>-1.8999045371303844</v>
      </c>
      <c r="CQ14" s="45">
        <v>-1.96570786377133</v>
      </c>
      <c r="CR14" s="45">
        <v>-2.0389154074795455</v>
      </c>
      <c r="CS14" s="45">
        <v>-2.119527168255025</v>
      </c>
      <c r="CT14" s="45">
        <v>-2.207543146097771</v>
      </c>
      <c r="CU14" s="45">
        <v>-2.3029633410077843</v>
      </c>
      <c r="CV14" s="45">
        <v>-2.405787752985071</v>
      </c>
      <c r="CW14" s="45">
        <v>-2.5160163820296195</v>
      </c>
      <c r="CX14" s="45">
        <v>-2.6336492281414343</v>
      </c>
      <c r="CY14" s="45">
        <v>-2.7586862913205192</v>
      </c>
      <c r="CZ14" s="45">
        <v>-2.8911275715668725</v>
      </c>
    </row>
    <row r="15" spans="3:104" ht="12.75">
      <c r="C15" s="30">
        <v>0.01</v>
      </c>
      <c r="D15" s="3">
        <v>-25.749403798619852</v>
      </c>
      <c r="E15" s="3">
        <v>-25.154390356479194</v>
      </c>
      <c r="F15" s="3">
        <v>-24.566781131405794</v>
      </c>
      <c r="G15" s="3">
        <v>-23.986576123399693</v>
      </c>
      <c r="H15" s="3">
        <v>-23.413775332460865</v>
      </c>
      <c r="I15" s="3">
        <v>-22.848378758589305</v>
      </c>
      <c r="J15" s="3">
        <v>-22.290386401784982</v>
      </c>
      <c r="K15" s="3">
        <v>-21.739798262047955</v>
      </c>
      <c r="L15" s="3">
        <v>-21.196614339378176</v>
      </c>
      <c r="M15" s="3">
        <v>-20.660834633775696</v>
      </c>
      <c r="N15" s="3">
        <v>-20.13245914524045</v>
      </c>
      <c r="O15" s="3">
        <v>-19.611487873772482</v>
      </c>
      <c r="P15" s="3">
        <v>-19.09792081937178</v>
      </c>
      <c r="Q15" s="3">
        <v>-18.59175798203834</v>
      </c>
      <c r="R15" s="3">
        <v>-18.092999361772172</v>
      </c>
      <c r="S15" s="3">
        <v>-17.601644958573274</v>
      </c>
      <c r="T15" s="3">
        <v>-17.117694772441638</v>
      </c>
      <c r="U15" s="3">
        <v>-16.64114880337727</v>
      </c>
      <c r="V15" s="3">
        <v>-16.17200705138018</v>
      </c>
      <c r="W15" s="3">
        <v>-15.710269516450342</v>
      </c>
      <c r="X15" s="3">
        <v>-15.255936198587786</v>
      </c>
      <c r="Y15" s="3">
        <v>-14.809007097792495</v>
      </c>
      <c r="Z15" s="3">
        <v>-14.369482214064467</v>
      </c>
      <c r="AA15" s="3">
        <v>-13.937361547403693</v>
      </c>
      <c r="AB15" s="3">
        <v>-13.5126450978102</v>
      </c>
      <c r="AC15" s="3">
        <v>-13.095332865283961</v>
      </c>
      <c r="AD15" s="3">
        <v>-12.685424849825017</v>
      </c>
      <c r="AE15" s="3">
        <v>-12.282921051433318</v>
      </c>
      <c r="AF15" s="3">
        <v>-11.887821470108888</v>
      </c>
      <c r="AG15" s="3">
        <v>-11.500126105851736</v>
      </c>
      <c r="AH15" s="3">
        <v>-11.119834958661839</v>
      </c>
      <c r="AI15" s="3">
        <v>-10.746948028539215</v>
      </c>
      <c r="AJ15" s="3">
        <v>-10.381465315483862</v>
      </c>
      <c r="AK15" s="3">
        <v>-10.02338681949578</v>
      </c>
      <c r="AL15" s="3">
        <v>-9.67271254057495</v>
      </c>
      <c r="AM15" s="3">
        <v>-9.329442478721385</v>
      </c>
      <c r="AN15" s="3">
        <v>-8.993576633935106</v>
      </c>
      <c r="AO15" s="3">
        <v>-8.665115006216089</v>
      </c>
      <c r="AP15" s="3">
        <v>-8.34405759556433</v>
      </c>
      <c r="AQ15" s="3">
        <v>-8.030404401979842</v>
      </c>
      <c r="AR15" s="3">
        <v>-7.72415542546263</v>
      </c>
      <c r="AS15" s="3">
        <v>-7.425310666012676</v>
      </c>
      <c r="AT15" s="3">
        <v>-7.13387012362999</v>
      </c>
      <c r="AU15" s="3">
        <v>-6.84983379831458</v>
      </c>
      <c r="AV15" s="3">
        <v>-6.573201690066424</v>
      </c>
      <c r="AW15" s="3">
        <v>-6.303973798885545</v>
      </c>
      <c r="AX15" s="3">
        <v>-6.04215012477193</v>
      </c>
      <c r="AY15" s="3">
        <v>-5.78773066772558</v>
      </c>
      <c r="AZ15" s="3">
        <v>-5.5407154277464965</v>
      </c>
      <c r="BA15" s="3">
        <v>-5.301104404834686</v>
      </c>
      <c r="BB15" s="3">
        <v>-5.068897598990138</v>
      </c>
      <c r="BC15" s="3">
        <v>-4.844095010212863</v>
      </c>
      <c r="BD15" s="3">
        <v>-4.626696638502853</v>
      </c>
      <c r="BE15" s="3">
        <v>-4.4167024838601066</v>
      </c>
      <c r="BF15" s="3">
        <v>-4.214112546284632</v>
      </c>
      <c r="BG15" s="3">
        <v>-4.018926825776419</v>
      </c>
      <c r="BH15" s="3">
        <v>-3.8311453223354723</v>
      </c>
      <c r="BI15" s="3">
        <v>-3.6507680359618027</v>
      </c>
      <c r="BJ15" s="3">
        <v>-3.477794966655398</v>
      </c>
      <c r="BK15" s="3">
        <v>-3.312226114416256</v>
      </c>
      <c r="BL15" s="3">
        <v>-3.1540614792443833</v>
      </c>
      <c r="BM15" s="3">
        <v>-3.003301061139778</v>
      </c>
      <c r="BN15" s="3">
        <v>-2.859944860102439</v>
      </c>
      <c r="BO15" s="3">
        <v>-2.7239928761323666</v>
      </c>
      <c r="BP15" s="3">
        <v>-2.59544510922956</v>
      </c>
      <c r="BQ15" s="3">
        <v>-2.4743015593940223</v>
      </c>
      <c r="BR15" s="3">
        <v>-2.360562226625754</v>
      </c>
      <c r="BS15" s="3">
        <v>-2.2542271109247514</v>
      </c>
      <c r="BT15" s="3">
        <v>-2.155296212291017</v>
      </c>
      <c r="BU15" s="3">
        <v>-2.0637695307245503</v>
      </c>
      <c r="BV15" s="3">
        <v>-1.9796470662253474</v>
      </c>
      <c r="BW15" s="3">
        <v>-1.9029288187934181</v>
      </c>
      <c r="BX15" s="3">
        <v>-1.8336147884287488</v>
      </c>
      <c r="BY15" s="3">
        <v>-1.7717049751313496</v>
      </c>
      <c r="BZ15" s="3">
        <v>-1.7171993789012205</v>
      </c>
      <c r="CA15" s="3">
        <v>-1.6700979997383545</v>
      </c>
      <c r="CB15" s="45">
        <v>-1.6304008376427586</v>
      </c>
      <c r="CC15" s="45">
        <v>-1.5981078926144296</v>
      </c>
      <c r="CD15" s="45">
        <v>-1.5732191646533673</v>
      </c>
      <c r="CE15" s="45">
        <v>-1.5557346537595724</v>
      </c>
      <c r="CF15" s="45">
        <v>-1.5456543599330432</v>
      </c>
      <c r="CG15" s="45">
        <v>-1.542978283173782</v>
      </c>
      <c r="CH15" s="45">
        <v>-1.5477064234817886</v>
      </c>
      <c r="CI15" s="45">
        <v>-1.5598387808570617</v>
      </c>
      <c r="CJ15" s="45">
        <v>-1.5793753552996042</v>
      </c>
      <c r="CK15" s="45">
        <v>-1.6063161468094127</v>
      </c>
      <c r="CL15" s="45">
        <v>-1.6406611553864892</v>
      </c>
      <c r="CM15" s="45">
        <v>-1.6824103810308286</v>
      </c>
      <c r="CN15" s="45">
        <v>-1.73156382374244</v>
      </c>
      <c r="CO15" s="45">
        <v>-1.7881214835213193</v>
      </c>
      <c r="CP15" s="45">
        <v>-1.8520833603674611</v>
      </c>
      <c r="CQ15" s="45">
        <v>-1.9234494542808749</v>
      </c>
      <c r="CR15" s="45">
        <v>-2.002219765261553</v>
      </c>
      <c r="CS15" s="45">
        <v>-2.088394293309501</v>
      </c>
      <c r="CT15" s="45">
        <v>-2.1819730384247142</v>
      </c>
      <c r="CU15" s="45">
        <v>-2.282956000607197</v>
      </c>
      <c r="CV15" s="45">
        <v>-2.391343179856945</v>
      </c>
      <c r="CW15" s="45">
        <v>-2.5071345761739594</v>
      </c>
      <c r="CX15" s="45">
        <v>-2.630330189558242</v>
      </c>
      <c r="CY15" s="45">
        <v>-2.7609300200097926</v>
      </c>
      <c r="CZ15" s="45">
        <v>-2.898934067528609</v>
      </c>
    </row>
    <row r="16" spans="3:104" ht="12.75">
      <c r="C16" s="30">
        <v>0.02</v>
      </c>
      <c r="D16" s="3">
        <v>-25.206943580630266</v>
      </c>
      <c r="E16" s="3">
        <v>-24.61749290576209</v>
      </c>
      <c r="F16" s="3">
        <v>-24.03544644796119</v>
      </c>
      <c r="G16" s="3">
        <v>-23.460804207227554</v>
      </c>
      <c r="H16" s="3">
        <v>-22.893566183561163</v>
      </c>
      <c r="I16" s="3">
        <v>-22.33373237696205</v>
      </c>
      <c r="J16" s="3">
        <v>-21.781302787430207</v>
      </c>
      <c r="K16" s="3">
        <v>-21.23627741496566</v>
      </c>
      <c r="L16" s="3">
        <v>-20.698656259568356</v>
      </c>
      <c r="M16" s="3">
        <v>-20.168439321238314</v>
      </c>
      <c r="N16" s="3">
        <v>-19.645626599975554</v>
      </c>
      <c r="O16" s="3">
        <v>-19.13021809578004</v>
      </c>
      <c r="P16" s="3">
        <v>-18.622213808651814</v>
      </c>
      <c r="Q16" s="3">
        <v>-18.121613738590828</v>
      </c>
      <c r="R16" s="3">
        <v>-17.628417885597127</v>
      </c>
      <c r="S16" s="3">
        <v>-17.1426262496707</v>
      </c>
      <c r="T16" s="3">
        <v>-16.664238830811517</v>
      </c>
      <c r="U16" s="3">
        <v>-16.193255629019614</v>
      </c>
      <c r="V16" s="3">
        <v>-15.72967664429499</v>
      </c>
      <c r="W16" s="3">
        <v>-15.273501876637614</v>
      </c>
      <c r="X16" s="3">
        <v>-14.82473132604752</v>
      </c>
      <c r="Y16" s="3">
        <v>-14.383364992524694</v>
      </c>
      <c r="Z16" s="3">
        <v>-13.949402876069131</v>
      </c>
      <c r="AA16" s="3">
        <v>-13.522844976680831</v>
      </c>
      <c r="AB16" s="3">
        <v>-13.103691294359814</v>
      </c>
      <c r="AC16" s="3">
        <v>-12.691941829106046</v>
      </c>
      <c r="AD16" s="3">
        <v>-12.287596580919555</v>
      </c>
      <c r="AE16" s="3">
        <v>-11.890655549800323</v>
      </c>
      <c r="AF16" s="3">
        <v>-11.501118735748358</v>
      </c>
      <c r="AG16" s="3">
        <v>-11.118986138763676</v>
      </c>
      <c r="AH16" s="3">
        <v>-10.74425775884625</v>
      </c>
      <c r="AI16" s="3">
        <v>-10.376933595996087</v>
      </c>
      <c r="AJ16" s="3">
        <v>-10.017013650213192</v>
      </c>
      <c r="AK16" s="3">
        <v>-9.66449792149757</v>
      </c>
      <c r="AL16" s="3">
        <v>-9.319386409849214</v>
      </c>
      <c r="AM16" s="3">
        <v>-8.981679115268124</v>
      </c>
      <c r="AN16" s="3">
        <v>-8.651376037754304</v>
      </c>
      <c r="AO16" s="3">
        <v>-8.328477177307743</v>
      </c>
      <c r="AP16" s="3">
        <v>-8.012982533928458</v>
      </c>
      <c r="AQ16" s="3">
        <v>-7.704892107616443</v>
      </c>
      <c r="AR16" s="3">
        <v>-7.404205898371691</v>
      </c>
      <c r="AS16" s="3">
        <v>-7.110923906194206</v>
      </c>
      <c r="AT16" s="3">
        <v>-6.825046131083986</v>
      </c>
      <c r="AU16" s="3">
        <v>-6.546572573041034</v>
      </c>
      <c r="AV16" s="3">
        <v>-6.275503232065346</v>
      </c>
      <c r="AW16" s="3">
        <v>-6.011838108156935</v>
      </c>
      <c r="AX16" s="3">
        <v>-5.755577201315785</v>
      </c>
      <c r="AY16" s="3">
        <v>-5.506720511541904</v>
      </c>
      <c r="AZ16" s="3">
        <v>-5.265268038835292</v>
      </c>
      <c r="BA16" s="3">
        <v>-5.031219783195938</v>
      </c>
      <c r="BB16" s="3">
        <v>-4.804575744623859</v>
      </c>
      <c r="BC16" s="3">
        <v>-4.58533592311905</v>
      </c>
      <c r="BD16" s="3">
        <v>-4.3735003186815025</v>
      </c>
      <c r="BE16" s="3">
        <v>-4.169068931311223</v>
      </c>
      <c r="BF16" s="3">
        <v>-3.972041761008212</v>
      </c>
      <c r="BG16" s="3">
        <v>-3.782418807772471</v>
      </c>
      <c r="BH16" s="3">
        <v>-3.6002000716039984</v>
      </c>
      <c r="BI16" s="3">
        <v>-3.425385552502788</v>
      </c>
      <c r="BJ16" s="3">
        <v>-3.257975250468845</v>
      </c>
      <c r="BK16" s="3">
        <v>-3.0979691655021746</v>
      </c>
      <c r="BL16" s="3">
        <v>-2.9453672976027674</v>
      </c>
      <c r="BM16" s="3">
        <v>-2.800169646770626</v>
      </c>
      <c r="BN16" s="3">
        <v>-2.662376213005755</v>
      </c>
      <c r="BO16" s="3">
        <v>-2.5319869963081465</v>
      </c>
      <c r="BP16" s="3">
        <v>-2.40900199667781</v>
      </c>
      <c r="BQ16" s="3">
        <v>-2.293421214114741</v>
      </c>
      <c r="BR16" s="3">
        <v>-2.185244648618934</v>
      </c>
      <c r="BS16" s="3">
        <v>-2.0844723001904</v>
      </c>
      <c r="BT16" s="3">
        <v>-1.9911041688291315</v>
      </c>
      <c r="BU16" s="3">
        <v>-1.9051402545351293</v>
      </c>
      <c r="BV16" s="3">
        <v>-1.8265805573083975</v>
      </c>
      <c r="BW16" s="3">
        <v>-1.7554250771489284</v>
      </c>
      <c r="BX16" s="3">
        <v>-1.6916738140567276</v>
      </c>
      <c r="BY16" s="3">
        <v>-1.635326768031795</v>
      </c>
      <c r="BZ16" s="3">
        <v>-1.5863839390741306</v>
      </c>
      <c r="CA16" s="3">
        <v>-1.544845327183733</v>
      </c>
      <c r="CB16" s="45">
        <v>-1.5107109323606016</v>
      </c>
      <c r="CC16" s="45">
        <v>-1.483980754604738</v>
      </c>
      <c r="CD16" s="45">
        <v>-1.4646547939161425</v>
      </c>
      <c r="CE16" s="45">
        <v>-1.4527330502948126</v>
      </c>
      <c r="CF16" s="45">
        <v>-1.4482155237407488</v>
      </c>
      <c r="CG16" s="45">
        <v>-1.451102214253956</v>
      </c>
      <c r="CH16" s="45">
        <v>-1.4613931218344272</v>
      </c>
      <c r="CI16" s="45">
        <v>-1.4790882464821702</v>
      </c>
      <c r="CJ16" s="45">
        <v>-1.5041875881971758</v>
      </c>
      <c r="CK16" s="45">
        <v>-1.5366911469794489</v>
      </c>
      <c r="CL16" s="45">
        <v>-1.5765989228289916</v>
      </c>
      <c r="CM16" s="45">
        <v>-1.6239109157458018</v>
      </c>
      <c r="CN16" s="45">
        <v>-1.6786271257298777</v>
      </c>
      <c r="CO16" s="45">
        <v>-1.7407475527812215</v>
      </c>
      <c r="CP16" s="45">
        <v>-1.8102721968998314</v>
      </c>
      <c r="CQ16" s="45">
        <v>-1.8872010580857115</v>
      </c>
      <c r="CR16" s="45">
        <v>-1.9715341363388559</v>
      </c>
      <c r="CS16" s="45">
        <v>-2.063271431659267</v>
      </c>
      <c r="CT16" s="45">
        <v>-2.1624129440469475</v>
      </c>
      <c r="CU16" s="45">
        <v>-2.268958673501896</v>
      </c>
      <c r="CV16" s="45">
        <v>-2.3829086200241076</v>
      </c>
      <c r="CW16" s="45">
        <v>-2.50426278361359</v>
      </c>
      <c r="CX16" s="45">
        <v>-2.633021164270339</v>
      </c>
      <c r="CY16" s="45">
        <v>-2.769183761994357</v>
      </c>
      <c r="CZ16" s="45">
        <v>-2.9127505767856396</v>
      </c>
    </row>
    <row r="17" spans="3:104" ht="12.75">
      <c r="C17" s="30">
        <v>0.03</v>
      </c>
      <c r="D17" s="3">
        <v>-24.670493375935973</v>
      </c>
      <c r="E17" s="3">
        <v>-24.086605468340277</v>
      </c>
      <c r="F17" s="3">
        <v>-23.510121777811836</v>
      </c>
      <c r="G17" s="3">
        <v>-22.941042304350628</v>
      </c>
      <c r="H17" s="3">
        <v>-22.379367047956737</v>
      </c>
      <c r="I17" s="3">
        <v>-21.825096008630098</v>
      </c>
      <c r="J17" s="3">
        <v>-21.27822918637074</v>
      </c>
      <c r="K17" s="3">
        <v>-20.738766581178627</v>
      </c>
      <c r="L17" s="3">
        <v>-20.206708193053796</v>
      </c>
      <c r="M17" s="3">
        <v>-19.68205402199623</v>
      </c>
      <c r="N17" s="3">
        <v>-19.164804068005925</v>
      </c>
      <c r="O17" s="3">
        <v>-18.654958331082877</v>
      </c>
      <c r="P17" s="3">
        <v>-18.152516811227123</v>
      </c>
      <c r="Q17" s="3">
        <v>-17.657479508438605</v>
      </c>
      <c r="R17" s="3">
        <v>-17.169846422717374</v>
      </c>
      <c r="S17" s="3">
        <v>-16.68961755406339</v>
      </c>
      <c r="T17" s="3">
        <v>-16.216792902476687</v>
      </c>
      <c r="U17" s="3">
        <v>-15.751372467957257</v>
      </c>
      <c r="V17" s="3">
        <v>-15.293356250505092</v>
      </c>
      <c r="W17" s="3">
        <v>-14.842744250120194</v>
      </c>
      <c r="X17" s="3">
        <v>-14.399536466802562</v>
      </c>
      <c r="Y17" s="3">
        <v>-13.963732900552198</v>
      </c>
      <c r="Z17" s="3">
        <v>-13.535333551369108</v>
      </c>
      <c r="AA17" s="3">
        <v>-13.114338419253277</v>
      </c>
      <c r="AB17" s="3">
        <v>-12.700747504204701</v>
      </c>
      <c r="AC17" s="3">
        <v>-12.294560806223418</v>
      </c>
      <c r="AD17" s="3">
        <v>-11.895778325309385</v>
      </c>
      <c r="AE17" s="3">
        <v>-11.504400061462613</v>
      </c>
      <c r="AF17" s="3">
        <v>-11.120426014683124</v>
      </c>
      <c r="AG17" s="3">
        <v>-10.743856184970907</v>
      </c>
      <c r="AH17" s="3">
        <v>-10.374690572325935</v>
      </c>
      <c r="AI17" s="3">
        <v>-10.012929176748232</v>
      </c>
      <c r="AJ17" s="3">
        <v>-9.658571998237816</v>
      </c>
      <c r="AK17" s="3">
        <v>-9.31161903679466</v>
      </c>
      <c r="AL17" s="3">
        <v>-8.972070292418769</v>
      </c>
      <c r="AM17" s="3">
        <v>-8.639925765110144</v>
      </c>
      <c r="AN17" s="3">
        <v>-8.315185454868795</v>
      </c>
      <c r="AO17" s="3">
        <v>-7.99784936169471</v>
      </c>
      <c r="AP17" s="3">
        <v>-7.687917485587887</v>
      </c>
      <c r="AQ17" s="3">
        <v>-7.3853898265483355</v>
      </c>
      <c r="AR17" s="3">
        <v>-7.090266384576051</v>
      </c>
      <c r="AS17" s="3">
        <v>-6.802547159671028</v>
      </c>
      <c r="AT17" s="3">
        <v>-6.522232151833277</v>
      </c>
      <c r="AU17" s="3">
        <v>-6.249321361062794</v>
      </c>
      <c r="AV17" s="3">
        <v>-5.9838147873595755</v>
      </c>
      <c r="AW17" s="3">
        <v>-5.725712430723622</v>
      </c>
      <c r="AX17" s="3">
        <v>-5.475014291154938</v>
      </c>
      <c r="AY17" s="3">
        <v>-5.231720368653529</v>
      </c>
      <c r="AZ17" s="3">
        <v>-4.995830663219374</v>
      </c>
      <c r="BA17" s="3">
        <v>-4.767345174852503</v>
      </c>
      <c r="BB17" s="3">
        <v>-4.546263903552889</v>
      </c>
      <c r="BC17" s="3">
        <v>-4.332586849320539</v>
      </c>
      <c r="BD17" s="3">
        <v>-4.12631401215546</v>
      </c>
      <c r="BE17" s="3">
        <v>-3.9274453920576473</v>
      </c>
      <c r="BF17" s="3">
        <v>-3.7359809890271016</v>
      </c>
      <c r="BG17" s="3">
        <v>-3.551920803063825</v>
      </c>
      <c r="BH17" s="3">
        <v>-3.375264834167816</v>
      </c>
      <c r="BI17" s="3">
        <v>-3.206013082339074</v>
      </c>
      <c r="BJ17" s="3">
        <v>-3.044165547577599</v>
      </c>
      <c r="BK17" s="3">
        <v>-2.889722229883391</v>
      </c>
      <c r="BL17" s="3">
        <v>-2.742683129256452</v>
      </c>
      <c r="BM17" s="3">
        <v>-2.603048245696776</v>
      </c>
      <c r="BN17" s="3">
        <v>-2.4708175792043696</v>
      </c>
      <c r="BO17" s="3">
        <v>-2.3459911297792306</v>
      </c>
      <c r="BP17" s="3">
        <v>-2.2285688974213556</v>
      </c>
      <c r="BQ17" s="3">
        <v>-2.1185508821307515</v>
      </c>
      <c r="BR17" s="3">
        <v>-2.0159370839074158</v>
      </c>
      <c r="BS17" s="3">
        <v>-1.9207275027513449</v>
      </c>
      <c r="BT17" s="3">
        <v>-1.8329221386625405</v>
      </c>
      <c r="BU17" s="3">
        <v>-1.752520991641005</v>
      </c>
      <c r="BV17" s="3">
        <v>-1.679524061686739</v>
      </c>
      <c r="BW17" s="3">
        <v>-1.613931348799738</v>
      </c>
      <c r="BX17" s="3">
        <v>-1.5557428529800044</v>
      </c>
      <c r="BY17" s="3">
        <v>-1.5049585742275373</v>
      </c>
      <c r="BZ17" s="3">
        <v>-1.4615785125423395</v>
      </c>
      <c r="CA17" s="3">
        <v>-1.4256026679244047</v>
      </c>
      <c r="CB17" s="45">
        <v>-1.3970310403737405</v>
      </c>
      <c r="CC17" s="45">
        <v>-1.3758636298903428</v>
      </c>
      <c r="CD17" s="45">
        <v>-1.362100436474213</v>
      </c>
      <c r="CE17" s="45">
        <v>-1.3557414601253495</v>
      </c>
      <c r="CF17" s="45">
        <v>-1.3567867008437569</v>
      </c>
      <c r="CG17" s="45">
        <v>-1.3652361586294277</v>
      </c>
      <c r="CH17" s="45">
        <v>-1.3810898334823647</v>
      </c>
      <c r="CI17" s="45">
        <v>-1.4043477254025731</v>
      </c>
      <c r="CJ17" s="45">
        <v>-1.4350098343900441</v>
      </c>
      <c r="CK17" s="45">
        <v>-1.4730761604447862</v>
      </c>
      <c r="CL17" s="45">
        <v>-1.5185467035667939</v>
      </c>
      <c r="CM17" s="45">
        <v>-1.5714214637560713</v>
      </c>
      <c r="CN17" s="45">
        <v>-1.6317004410126121</v>
      </c>
      <c r="CO17" s="45">
        <v>-1.6993836353364213</v>
      </c>
      <c r="CP17" s="45">
        <v>-1.7744710467274971</v>
      </c>
      <c r="CQ17" s="45">
        <v>-1.856962675185843</v>
      </c>
      <c r="CR17" s="45">
        <v>-1.9468585207114564</v>
      </c>
      <c r="CS17" s="45">
        <v>-2.044158583304335</v>
      </c>
      <c r="CT17" s="45">
        <v>-2.1488628629644753</v>
      </c>
      <c r="CU17" s="45">
        <v>-2.2609713596918923</v>
      </c>
      <c r="CV17" s="45">
        <v>-2.3804840734865724</v>
      </c>
      <c r="CW17" s="45">
        <v>-2.5074010043485213</v>
      </c>
      <c r="CX17" s="45">
        <v>-2.6417221522777363</v>
      </c>
      <c r="CY17" s="45">
        <v>-2.7834475172742192</v>
      </c>
      <c r="CZ17" s="45">
        <v>-2.9325770993379674</v>
      </c>
    </row>
    <row r="18" spans="3:104" ht="12.75">
      <c r="C18" s="30">
        <v>0.04</v>
      </c>
      <c r="D18" s="3">
        <v>-24.140053184536963</v>
      </c>
      <c r="E18" s="3">
        <v>-23.561728044213716</v>
      </c>
      <c r="F18" s="3">
        <v>-22.990807120957776</v>
      </c>
      <c r="G18" s="3">
        <v>-22.427290414769047</v>
      </c>
      <c r="H18" s="3">
        <v>-21.8711779256476</v>
      </c>
      <c r="I18" s="3">
        <v>-21.32246965359343</v>
      </c>
      <c r="J18" s="3">
        <v>-20.7811655986065</v>
      </c>
      <c r="K18" s="3">
        <v>-20.247265760686872</v>
      </c>
      <c r="L18" s="3">
        <v>-19.720770139834514</v>
      </c>
      <c r="M18" s="3">
        <v>-19.20167873604941</v>
      </c>
      <c r="N18" s="3">
        <v>-18.689991549331562</v>
      </c>
      <c r="O18" s="3">
        <v>-18.185708579680988</v>
      </c>
      <c r="P18" s="3">
        <v>-17.68882982709769</v>
      </c>
      <c r="Q18" s="3">
        <v>-17.199355291581654</v>
      </c>
      <c r="R18" s="3">
        <v>-16.717284973132887</v>
      </c>
      <c r="S18" s="3">
        <v>-16.2426188717514</v>
      </c>
      <c r="T18" s="3">
        <v>-15.77535698743716</v>
      </c>
      <c r="U18" s="3">
        <v>-15.315499320190181</v>
      </c>
      <c r="V18" s="3">
        <v>-14.863045870010497</v>
      </c>
      <c r="W18" s="3">
        <v>-14.417996636898057</v>
      </c>
      <c r="X18" s="3">
        <v>-13.980351620852897</v>
      </c>
      <c r="Y18" s="3">
        <v>-13.550110821874993</v>
      </c>
      <c r="Z18" s="3">
        <v>-13.127274239964356</v>
      </c>
      <c r="AA18" s="3">
        <v>-12.711841875120994</v>
      </c>
      <c r="AB18" s="3">
        <v>-12.303813727344899</v>
      </c>
      <c r="AC18" s="3">
        <v>-11.903189796636058</v>
      </c>
      <c r="AD18" s="3">
        <v>-11.509970082994505</v>
      </c>
      <c r="AE18" s="3">
        <v>-11.12415458642021</v>
      </c>
      <c r="AF18" s="3">
        <v>-10.74574330691318</v>
      </c>
      <c r="AG18" s="3">
        <v>-10.374736244473429</v>
      </c>
      <c r="AH18" s="3">
        <v>-10.011133399100931</v>
      </c>
      <c r="AI18" s="3">
        <v>-9.6549347707957</v>
      </c>
      <c r="AJ18" s="3">
        <v>-9.30614035955775</v>
      </c>
      <c r="AK18" s="3">
        <v>-8.96475016538706</v>
      </c>
      <c r="AL18" s="3">
        <v>-8.630764188283624</v>
      </c>
      <c r="AM18" s="3">
        <v>-8.30418242824748</v>
      </c>
      <c r="AN18" s="3">
        <v>-7.985004885278588</v>
      </c>
      <c r="AO18" s="3">
        <v>-7.673231559376962</v>
      </c>
      <c r="AP18" s="3">
        <v>-7.368862450542606</v>
      </c>
      <c r="AQ18" s="3">
        <v>-7.071897558775522</v>
      </c>
      <c r="AR18" s="3">
        <v>-6.782336884075699</v>
      </c>
      <c r="AS18" s="3">
        <v>-6.500180426443151</v>
      </c>
      <c r="AT18" s="3">
        <v>-6.225428185877866</v>
      </c>
      <c r="AU18" s="3">
        <v>-5.958080162379846</v>
      </c>
      <c r="AV18" s="3">
        <v>-5.698136355949092</v>
      </c>
      <c r="AW18" s="3">
        <v>-5.445596766585609</v>
      </c>
      <c r="AX18" s="3">
        <v>-5.200461394289394</v>
      </c>
      <c r="AY18" s="3">
        <v>-4.96273023906044</v>
      </c>
      <c r="AZ18" s="3">
        <v>-4.732403300898759</v>
      </c>
      <c r="BA18" s="3">
        <v>-4.509480579804347</v>
      </c>
      <c r="BB18" s="3">
        <v>-4.293962075777197</v>
      </c>
      <c r="BC18" s="3">
        <v>-4.0858477888173175</v>
      </c>
      <c r="BD18" s="3">
        <v>-3.885137718924705</v>
      </c>
      <c r="BE18" s="3">
        <v>-3.6918318660993608</v>
      </c>
      <c r="BF18" s="3">
        <v>-3.5059302303412796</v>
      </c>
      <c r="BG18" s="3">
        <v>-3.3274328116504677</v>
      </c>
      <c r="BH18" s="3">
        <v>-3.156339610026925</v>
      </c>
      <c r="BI18" s="3">
        <v>-2.9926506254706475</v>
      </c>
      <c r="BJ18" s="3">
        <v>-2.83636585798164</v>
      </c>
      <c r="BK18" s="3">
        <v>-2.6874853075598977</v>
      </c>
      <c r="BL18" s="3">
        <v>-2.5460089742054195</v>
      </c>
      <c r="BM18" s="3">
        <v>-2.4119368579182145</v>
      </c>
      <c r="BN18" s="3">
        <v>-2.2852689586982735</v>
      </c>
      <c r="BO18" s="3">
        <v>-2.1660052765456013</v>
      </c>
      <c r="BP18" s="3">
        <v>-2.054145811460197</v>
      </c>
      <c r="BQ18" s="3">
        <v>-1.9496905634420547</v>
      </c>
      <c r="BR18" s="3">
        <v>-1.8526395324911844</v>
      </c>
      <c r="BS18" s="3">
        <v>-1.762992718607581</v>
      </c>
      <c r="BT18" s="3">
        <v>-1.680750121791244</v>
      </c>
      <c r="BU18" s="3">
        <v>-1.6059117420421778</v>
      </c>
      <c r="BV18" s="3">
        <v>-1.5384775793603747</v>
      </c>
      <c r="BW18" s="3">
        <v>-1.478447633745838</v>
      </c>
      <c r="BX18" s="3">
        <v>-1.4258219051985725</v>
      </c>
      <c r="BY18" s="3">
        <v>-1.3806003937185714</v>
      </c>
      <c r="BZ18" s="3">
        <v>-1.342783099305838</v>
      </c>
      <c r="CA18" s="3">
        <v>-1.3123700219603713</v>
      </c>
      <c r="CB18" s="45">
        <v>-1.2893611616821725</v>
      </c>
      <c r="CC18" s="45">
        <v>-1.273756518471243</v>
      </c>
      <c r="CD18" s="45">
        <v>-1.2655560923275786</v>
      </c>
      <c r="CE18" s="45">
        <v>-1.2647598832511822</v>
      </c>
      <c r="CF18" s="45">
        <v>-1.2713678912420536</v>
      </c>
      <c r="CG18" s="45">
        <v>-1.285380116300189</v>
      </c>
      <c r="CH18" s="45">
        <v>-1.3067965584255954</v>
      </c>
      <c r="CI18" s="45">
        <v>-1.3356172176182666</v>
      </c>
      <c r="CJ18" s="45">
        <v>-1.371842093878206</v>
      </c>
      <c r="CK18" s="45">
        <v>-1.4154711872054122</v>
      </c>
      <c r="CL18" s="45">
        <v>-1.466504497599887</v>
      </c>
      <c r="CM18" s="45">
        <v>-1.5249420250616272</v>
      </c>
      <c r="CN18" s="45">
        <v>-1.5907837695906388</v>
      </c>
      <c r="CO18" s="45">
        <v>-1.6640297311869139</v>
      </c>
      <c r="CP18" s="45">
        <v>-1.7446799098504542</v>
      </c>
      <c r="CQ18" s="45">
        <v>-1.8327343055812668</v>
      </c>
      <c r="CR18" s="45">
        <v>-1.9281929183793465</v>
      </c>
      <c r="CS18" s="45">
        <v>-2.031055748244689</v>
      </c>
      <c r="CT18" s="45">
        <v>-2.141322795177301</v>
      </c>
      <c r="CU18" s="45">
        <v>-2.2589940591771827</v>
      </c>
      <c r="CV18" s="45">
        <v>-2.384069540244326</v>
      </c>
      <c r="CW18" s="45">
        <v>-2.5165492383787402</v>
      </c>
      <c r="CX18" s="45">
        <v>-2.656433153580422</v>
      </c>
      <c r="CY18" s="45">
        <v>-2.803721285849372</v>
      </c>
      <c r="CZ18" s="45">
        <v>-2.958413635185588</v>
      </c>
    </row>
    <row r="19" spans="3:104" ht="12.75">
      <c r="C19" s="30">
        <v>0.05</v>
      </c>
      <c r="D19" s="3">
        <v>-23.615623006433278</v>
      </c>
      <c r="E19" s="3">
        <v>-23.042860633382496</v>
      </c>
      <c r="F19" s="3">
        <v>-22.477502477398982</v>
      </c>
      <c r="G19" s="3">
        <v>-21.91954853848275</v>
      </c>
      <c r="H19" s="3">
        <v>-21.368998816633763</v>
      </c>
      <c r="I19" s="3">
        <v>-20.82585331185206</v>
      </c>
      <c r="J19" s="3">
        <v>-20.290112024137606</v>
      </c>
      <c r="K19" s="3">
        <v>-19.76177495349047</v>
      </c>
      <c r="L19" s="3">
        <v>-19.240842099910545</v>
      </c>
      <c r="M19" s="3">
        <v>-18.727313463397913</v>
      </c>
      <c r="N19" s="3">
        <v>-18.22118904395254</v>
      </c>
      <c r="O19" s="3">
        <v>-17.72246884157444</v>
      </c>
      <c r="P19" s="3">
        <v>-17.231152856263595</v>
      </c>
      <c r="Q19" s="3">
        <v>-16.74724108802003</v>
      </c>
      <c r="R19" s="3">
        <v>-16.270733536843718</v>
      </c>
      <c r="S19" s="3">
        <v>-15.801630202734682</v>
      </c>
      <c r="T19" s="3">
        <v>-15.339931085692918</v>
      </c>
      <c r="U19" s="3">
        <v>-14.885636185718417</v>
      </c>
      <c r="V19" s="3">
        <v>-14.438745502811193</v>
      </c>
      <c r="W19" s="3">
        <v>-13.999259036971212</v>
      </c>
      <c r="X19" s="3">
        <v>-13.56717678819852</v>
      </c>
      <c r="Y19" s="3">
        <v>-13.142498756493081</v>
      </c>
      <c r="Z19" s="3">
        <v>-12.725224941854915</v>
      </c>
      <c r="AA19" s="3">
        <v>-12.315355344284024</v>
      </c>
      <c r="AB19" s="3">
        <v>-11.912889963780389</v>
      </c>
      <c r="AC19" s="3">
        <v>-11.517828800344029</v>
      </c>
      <c r="AD19" s="3">
        <v>-11.130171853974929</v>
      </c>
      <c r="AE19" s="3">
        <v>-10.7499191246731</v>
      </c>
      <c r="AF19" s="3">
        <v>-10.37707061243854</v>
      </c>
      <c r="AG19" s="3">
        <v>-10.011626317271244</v>
      </c>
      <c r="AH19" s="3">
        <v>-9.653586239171215</v>
      </c>
      <c r="AI19" s="3">
        <v>-9.30295037813845</v>
      </c>
      <c r="AJ19" s="3">
        <v>-8.95971873417297</v>
      </c>
      <c r="AK19" s="3">
        <v>-8.62389130727474</v>
      </c>
      <c r="AL19" s="3">
        <v>-8.295468097443779</v>
      </c>
      <c r="AM19" s="3">
        <v>-7.974449104680094</v>
      </c>
      <c r="AN19" s="3">
        <v>-7.66083432898367</v>
      </c>
      <c r="AO19" s="3">
        <v>-7.354623770354509</v>
      </c>
      <c r="AP19" s="3">
        <v>-7.055817428792626</v>
      </c>
      <c r="AQ19" s="3">
        <v>-6.764415304298005</v>
      </c>
      <c r="AR19" s="3">
        <v>-6.4804173968706476</v>
      </c>
      <c r="AS19" s="3">
        <v>-6.203823706510564</v>
      </c>
      <c r="AT19" s="3">
        <v>-5.934634233217742</v>
      </c>
      <c r="AU19" s="3">
        <v>-5.672848976992192</v>
      </c>
      <c r="AV19" s="3">
        <v>-5.418467937833898</v>
      </c>
      <c r="AW19" s="3">
        <v>-5.171491115742884</v>
      </c>
      <c r="AX19" s="3">
        <v>-4.931918510719138</v>
      </c>
      <c r="AY19" s="3">
        <v>-4.699750122762649</v>
      </c>
      <c r="AZ19" s="3">
        <v>-4.474985951873431</v>
      </c>
      <c r="BA19" s="3">
        <v>-4.257625998051484</v>
      </c>
      <c r="BB19" s="3">
        <v>-4.0476702612968</v>
      </c>
      <c r="BC19" s="3">
        <v>-3.8451187416093875</v>
      </c>
      <c r="BD19" s="3">
        <v>-3.6499714389892413</v>
      </c>
      <c r="BE19" s="3">
        <v>-3.4622283534363643</v>
      </c>
      <c r="BF19" s="3">
        <v>-3.2818894849507503</v>
      </c>
      <c r="BG19" s="3">
        <v>-3.1089548335324046</v>
      </c>
      <c r="BH19" s="3">
        <v>-2.9434243991813283</v>
      </c>
      <c r="BI19" s="3">
        <v>-2.7852981818975184</v>
      </c>
      <c r="BJ19" s="3">
        <v>-2.634576181680974</v>
      </c>
      <c r="BK19" s="3">
        <v>-2.491258398531699</v>
      </c>
      <c r="BL19" s="3">
        <v>-2.35534483244969</v>
      </c>
      <c r="BM19" s="3">
        <v>-2.2268354834349493</v>
      </c>
      <c r="BN19" s="3">
        <v>-2.1057303514874746</v>
      </c>
      <c r="BO19" s="3">
        <v>-1.99202943660727</v>
      </c>
      <c r="BP19" s="3">
        <v>-1.8857327387943301</v>
      </c>
      <c r="BQ19" s="3">
        <v>-1.7868402580486533</v>
      </c>
      <c r="BR19" s="3">
        <v>-1.695351994370251</v>
      </c>
      <c r="BS19" s="3">
        <v>-1.6112679477591132</v>
      </c>
      <c r="BT19" s="3">
        <v>-1.5345881182152432</v>
      </c>
      <c r="BU19" s="3">
        <v>-1.4653125057386385</v>
      </c>
      <c r="BV19" s="3">
        <v>-1.4034411103293034</v>
      </c>
      <c r="BW19" s="3">
        <v>-1.348973931987234</v>
      </c>
      <c r="BX19" s="3">
        <v>-1.3019109707124326</v>
      </c>
      <c r="BY19" s="3">
        <v>-1.2622522265048977</v>
      </c>
      <c r="BZ19" s="3">
        <v>-1.229997699364631</v>
      </c>
      <c r="CA19" s="3">
        <v>-1.2051473892916333</v>
      </c>
      <c r="CB19" s="45">
        <v>-1.1877012962859</v>
      </c>
      <c r="CC19" s="45">
        <v>-1.1776594203474327</v>
      </c>
      <c r="CD19" s="45">
        <v>-1.175021761476235</v>
      </c>
      <c r="CE19" s="45">
        <v>-1.1797883196723067</v>
      </c>
      <c r="CF19" s="45">
        <v>-1.1919590949356427</v>
      </c>
      <c r="CG19" s="45">
        <v>-1.2115340872662475</v>
      </c>
      <c r="CH19" s="45">
        <v>-1.2385132966641161</v>
      </c>
      <c r="CI19" s="45">
        <v>-1.2728967231292554</v>
      </c>
      <c r="CJ19" s="45">
        <v>-1.3146843666616608</v>
      </c>
      <c r="CK19" s="45">
        <v>-1.363876227261334</v>
      </c>
      <c r="CL19" s="45">
        <v>-1.4204723049282748</v>
      </c>
      <c r="CM19" s="45">
        <v>-1.4844725996624821</v>
      </c>
      <c r="CN19" s="45">
        <v>-1.5558771114639582</v>
      </c>
      <c r="CO19" s="45">
        <v>-1.6346858403326991</v>
      </c>
      <c r="CP19" s="45">
        <v>-1.7208987862687097</v>
      </c>
      <c r="CQ19" s="45">
        <v>-1.8145159492719847</v>
      </c>
      <c r="CR19" s="45">
        <v>-1.9155373293425302</v>
      </c>
      <c r="CS19" s="45">
        <v>-2.0239629264803383</v>
      </c>
      <c r="CT19" s="45">
        <v>-2.139792740685418</v>
      </c>
      <c r="CU19" s="45">
        <v>-2.2630267719577626</v>
      </c>
      <c r="CV19" s="45">
        <v>-2.3936650202973784</v>
      </c>
      <c r="CW19" s="45">
        <v>-2.5317074857042576</v>
      </c>
      <c r="CX19" s="45">
        <v>-2.677154168178404</v>
      </c>
      <c r="CY19" s="45">
        <v>-2.8300050677198185</v>
      </c>
      <c r="CZ19" s="45">
        <v>-2.990260184328502</v>
      </c>
    </row>
    <row r="20" spans="3:104" ht="12.75">
      <c r="C20" s="30">
        <v>0.06</v>
      </c>
      <c r="D20" s="3">
        <v>-23.09720284162487</v>
      </c>
      <c r="E20" s="3">
        <v>-22.530003235846554</v>
      </c>
      <c r="F20" s="3">
        <v>-21.970207847135512</v>
      </c>
      <c r="G20" s="3">
        <v>-21.417816675491718</v>
      </c>
      <c r="H20" s="3">
        <v>-20.872829720915224</v>
      </c>
      <c r="I20" s="3">
        <v>-20.335246983406</v>
      </c>
      <c r="J20" s="3">
        <v>-19.80506846296399</v>
      </c>
      <c r="K20" s="3">
        <v>-19.282294159589288</v>
      </c>
      <c r="L20" s="3">
        <v>-18.766924073281885</v>
      </c>
      <c r="M20" s="3">
        <v>-18.258958204041683</v>
      </c>
      <c r="N20" s="3">
        <v>-17.758396551868778</v>
      </c>
      <c r="O20" s="3">
        <v>-17.26523911676313</v>
      </c>
      <c r="P20" s="3">
        <v>-16.779485898724776</v>
      </c>
      <c r="Q20" s="3">
        <v>-16.30113689775367</v>
      </c>
      <c r="R20" s="3">
        <v>-15.83019211384983</v>
      </c>
      <c r="S20" s="3">
        <v>-15.366651547013255</v>
      </c>
      <c r="T20" s="3">
        <v>-14.910515197243958</v>
      </c>
      <c r="U20" s="3">
        <v>-14.461783064541931</v>
      </c>
      <c r="V20" s="3">
        <v>-14.02045514890716</v>
      </c>
      <c r="W20" s="3">
        <v>-13.586531450339665</v>
      </c>
      <c r="X20" s="3">
        <v>-13.160011968839415</v>
      </c>
      <c r="Y20" s="3">
        <v>-12.740896704406463</v>
      </c>
      <c r="Z20" s="3">
        <v>-12.329185657040759</v>
      </c>
      <c r="AA20" s="3">
        <v>-11.924878826742336</v>
      </c>
      <c r="AB20" s="3">
        <v>-11.52797621351116</v>
      </c>
      <c r="AC20" s="3">
        <v>-11.138477817347255</v>
      </c>
      <c r="AD20" s="3">
        <v>-10.756383638250632</v>
      </c>
      <c r="AE20" s="3">
        <v>-10.381693676221271</v>
      </c>
      <c r="AF20" s="3">
        <v>-10.014407931259182</v>
      </c>
      <c r="AG20" s="3">
        <v>-9.654526403364347</v>
      </c>
      <c r="AH20" s="3">
        <v>-9.302049092536784</v>
      </c>
      <c r="AI20" s="3">
        <v>-8.956975998776501</v>
      </c>
      <c r="AJ20" s="3">
        <v>-8.619307122083471</v>
      </c>
      <c r="AK20" s="3">
        <v>-8.289042462457711</v>
      </c>
      <c r="AL20" s="3">
        <v>-7.9661820198992235</v>
      </c>
      <c r="AM20" s="3">
        <v>-7.6507257944079985</v>
      </c>
      <c r="AN20" s="3">
        <v>-7.342673785984044</v>
      </c>
      <c r="AO20" s="3">
        <v>-7.042025994627357</v>
      </c>
      <c r="AP20" s="3">
        <v>-6.748782420337929</v>
      </c>
      <c r="AQ20" s="3">
        <v>-6.462943063115775</v>
      </c>
      <c r="AR20" s="3">
        <v>-6.18450792296089</v>
      </c>
      <c r="AS20" s="3">
        <v>-5.913476999873265</v>
      </c>
      <c r="AT20" s="3">
        <v>-5.649850293852916</v>
      </c>
      <c r="AU20" s="3">
        <v>-5.393627804899828</v>
      </c>
      <c r="AV20" s="3">
        <v>-5.144809533014012</v>
      </c>
      <c r="AW20" s="3">
        <v>-4.903395478195461</v>
      </c>
      <c r="AX20" s="3">
        <v>-4.6693856404441725</v>
      </c>
      <c r="AY20" s="3">
        <v>-4.442780019760155</v>
      </c>
      <c r="AZ20" s="3">
        <v>-4.223578616143404</v>
      </c>
      <c r="BA20" s="3">
        <v>-4.011781429593919</v>
      </c>
      <c r="BB20" s="3">
        <v>-3.8073884601117074</v>
      </c>
      <c r="BC20" s="3">
        <v>-3.6103997076967573</v>
      </c>
      <c r="BD20" s="3">
        <v>-3.4208151723490774</v>
      </c>
      <c r="BE20" s="3">
        <v>-3.2386348540686614</v>
      </c>
      <c r="BF20" s="3">
        <v>-3.0638587528555137</v>
      </c>
      <c r="BG20" s="3">
        <v>-2.896486868709638</v>
      </c>
      <c r="BH20" s="3">
        <v>-2.736519201631023</v>
      </c>
      <c r="BI20" s="3">
        <v>-2.5839557516196847</v>
      </c>
      <c r="BJ20" s="3">
        <v>-2.4387965186756073</v>
      </c>
      <c r="BK20" s="3">
        <v>-2.3010415027987947</v>
      </c>
      <c r="BL20" s="3">
        <v>-2.170690703989253</v>
      </c>
      <c r="BM20" s="3">
        <v>-2.0477441222469768</v>
      </c>
      <c r="BN20" s="3">
        <v>-1.9322017575719674</v>
      </c>
      <c r="BO20" s="3">
        <v>-1.82406360996423</v>
      </c>
      <c r="BP20" s="3">
        <v>-1.7233296794237551</v>
      </c>
      <c r="BQ20" s="3">
        <v>-1.6299999659505495</v>
      </c>
      <c r="BR20" s="3">
        <v>-1.5440744695446114</v>
      </c>
      <c r="BS20" s="3">
        <v>-1.4655531902059398</v>
      </c>
      <c r="BT20" s="3">
        <v>-1.3944361279345334</v>
      </c>
      <c r="BU20" s="3">
        <v>-1.3307232827303972</v>
      </c>
      <c r="BV20" s="3">
        <v>-1.2744146545935275</v>
      </c>
      <c r="BW20" s="3">
        <v>-1.2255102435239245</v>
      </c>
      <c r="BX20" s="3">
        <v>-1.1840100495215897</v>
      </c>
      <c r="BY20" s="3">
        <v>-1.1499140725865216</v>
      </c>
      <c r="BZ20" s="3">
        <v>-1.12322231271872</v>
      </c>
      <c r="CA20" s="3">
        <v>-1.103934769918188</v>
      </c>
      <c r="CB20" s="45">
        <v>-1.092051444184921</v>
      </c>
      <c r="CC20" s="45">
        <v>-1.0875723355189204</v>
      </c>
      <c r="CD20" s="45">
        <v>-1.0904974439201904</v>
      </c>
      <c r="CE20" s="45">
        <v>-1.1008267693887257</v>
      </c>
      <c r="CF20" s="45">
        <v>-1.118560311924528</v>
      </c>
      <c r="CG20" s="45">
        <v>-1.1436980715275982</v>
      </c>
      <c r="CH20" s="45">
        <v>-1.176240048197935</v>
      </c>
      <c r="CI20" s="45">
        <v>-1.2161862419355405</v>
      </c>
      <c r="CJ20" s="45">
        <v>-1.2635366527404126</v>
      </c>
      <c r="CK20" s="45">
        <v>-1.3182912806125509</v>
      </c>
      <c r="CL20" s="45">
        <v>-1.3804501255519575</v>
      </c>
      <c r="CM20" s="45">
        <v>-1.4500131875586328</v>
      </c>
      <c r="CN20" s="45">
        <v>-1.5269804666325735</v>
      </c>
      <c r="CO20" s="45">
        <v>-1.6113519627737771</v>
      </c>
      <c r="CP20" s="45">
        <v>-1.7031276759822562</v>
      </c>
      <c r="CQ20" s="45">
        <v>-1.8023076062579984</v>
      </c>
      <c r="CR20" s="45">
        <v>-1.908891753601007</v>
      </c>
      <c r="CS20" s="45">
        <v>-2.0228801180112845</v>
      </c>
      <c r="CT20" s="45">
        <v>-2.1442726994888286</v>
      </c>
      <c r="CU20" s="45">
        <v>-2.2730694980336423</v>
      </c>
      <c r="CV20" s="45">
        <v>-2.4092705136457186</v>
      </c>
      <c r="CW20" s="45">
        <v>-2.5528757463250655</v>
      </c>
      <c r="CX20" s="45">
        <v>-2.7038851960716777</v>
      </c>
      <c r="CY20" s="45">
        <v>-2.8622988628855595</v>
      </c>
      <c r="CZ20" s="45">
        <v>-3.028116746766708</v>
      </c>
    </row>
    <row r="21" spans="3:104" ht="12.75">
      <c r="C21" s="30">
        <v>0.07</v>
      </c>
      <c r="D21" s="3">
        <v>-22.58479269011176</v>
      </c>
      <c r="E21" s="3">
        <v>-22.023155851605907</v>
      </c>
      <c r="F21" s="3">
        <v>-21.46892323016735</v>
      </c>
      <c r="G21" s="3">
        <v>-20.922094825796012</v>
      </c>
      <c r="H21" s="3">
        <v>-20.382670638492</v>
      </c>
      <c r="I21" s="3">
        <v>-19.850650668255216</v>
      </c>
      <c r="J21" s="3">
        <v>-19.32603491508571</v>
      </c>
      <c r="K21" s="3">
        <v>-18.80882337898345</v>
      </c>
      <c r="L21" s="3">
        <v>-18.299016059948496</v>
      </c>
      <c r="M21" s="3">
        <v>-17.796612957980773</v>
      </c>
      <c r="N21" s="3">
        <v>-17.30161407308033</v>
      </c>
      <c r="O21" s="3">
        <v>-16.814019405247148</v>
      </c>
      <c r="P21" s="3">
        <v>-16.333828954481255</v>
      </c>
      <c r="Q21" s="3">
        <v>-15.861042720782613</v>
      </c>
      <c r="R21" s="3">
        <v>-15.39566070415124</v>
      </c>
      <c r="S21" s="3">
        <v>-14.937682904587144</v>
      </c>
      <c r="T21" s="3">
        <v>-14.48710932209031</v>
      </c>
      <c r="U21" s="3">
        <v>-14.04393995666074</v>
      </c>
      <c r="V21" s="3">
        <v>-13.608174808298438</v>
      </c>
      <c r="W21" s="3">
        <v>-13.179813877003406</v>
      </c>
      <c r="X21" s="3">
        <v>-12.75885716277564</v>
      </c>
      <c r="Y21" s="3">
        <v>-12.345304665615135</v>
      </c>
      <c r="Z21" s="3">
        <v>-11.939156385521908</v>
      </c>
      <c r="AA21" s="3">
        <v>-11.540412322495932</v>
      </c>
      <c r="AB21" s="3">
        <v>-11.149072476537235</v>
      </c>
      <c r="AC21" s="3">
        <v>-10.765136847645806</v>
      </c>
      <c r="AD21" s="3">
        <v>-10.388605435821644</v>
      </c>
      <c r="AE21" s="3">
        <v>-10.01947824106475</v>
      </c>
      <c r="AF21" s="3">
        <v>-9.65775526337511</v>
      </c>
      <c r="AG21" s="3">
        <v>-9.303436502752747</v>
      </c>
      <c r="AH21" s="3">
        <v>-8.956521959197659</v>
      </c>
      <c r="AI21" s="3">
        <v>-8.617011632709826</v>
      </c>
      <c r="AJ21" s="3">
        <v>-8.284905523289265</v>
      </c>
      <c r="AK21" s="3">
        <v>-7.960203630935972</v>
      </c>
      <c r="AL21" s="3">
        <v>-7.642905955649955</v>
      </c>
      <c r="AM21" s="3">
        <v>-7.333012497431197</v>
      </c>
      <c r="AN21" s="3">
        <v>-7.030523256279704</v>
      </c>
      <c r="AO21" s="3">
        <v>-6.73543823219548</v>
      </c>
      <c r="AP21" s="3">
        <v>-6.447757425178524</v>
      </c>
      <c r="AQ21" s="3">
        <v>-6.167480835228834</v>
      </c>
      <c r="AR21" s="3">
        <v>-5.8946084623464134</v>
      </c>
      <c r="AS21" s="3">
        <v>-5.629140306531264</v>
      </c>
      <c r="AT21" s="3">
        <v>-5.371076367783372</v>
      </c>
      <c r="AU21" s="3">
        <v>-5.120416646102753</v>
      </c>
      <c r="AV21" s="3">
        <v>-4.877161141489395</v>
      </c>
      <c r="AW21" s="3">
        <v>-4.641309853943316</v>
      </c>
      <c r="AX21" s="3">
        <v>-4.412862783464498</v>
      </c>
      <c r="AY21" s="3">
        <v>-4.191819930052946</v>
      </c>
      <c r="AZ21" s="3">
        <v>-3.9781812937086665</v>
      </c>
      <c r="BA21" s="3">
        <v>-3.7719468744316504</v>
      </c>
      <c r="BB21" s="3">
        <v>-3.5731166722219</v>
      </c>
      <c r="BC21" s="3">
        <v>-3.3816906870794154</v>
      </c>
      <c r="BD21" s="3">
        <v>-3.1976689190042036</v>
      </c>
      <c r="BE21" s="3">
        <v>-3.0210513679962574</v>
      </c>
      <c r="BF21" s="3">
        <v>-2.8518380340555747</v>
      </c>
      <c r="BG21" s="3">
        <v>-2.690028917182165</v>
      </c>
      <c r="BH21" s="3">
        <v>-2.5356240173760196</v>
      </c>
      <c r="BI21" s="3">
        <v>-2.3886233346371415</v>
      </c>
      <c r="BJ21" s="3">
        <v>-2.2490268689655304</v>
      </c>
      <c r="BK21" s="3">
        <v>-2.116834620361187</v>
      </c>
      <c r="BL21" s="3">
        <v>-1.9920465888241115</v>
      </c>
      <c r="BM21" s="3">
        <v>-1.8746627743543014</v>
      </c>
      <c r="BN21" s="3">
        <v>-1.7646831769517584</v>
      </c>
      <c r="BO21" s="3">
        <v>-1.6621077966164841</v>
      </c>
      <c r="BP21" s="3">
        <v>-1.5669366333484764</v>
      </c>
      <c r="BQ21" s="3">
        <v>-1.4791696871477358</v>
      </c>
      <c r="BR21" s="3">
        <v>-1.398806958014264</v>
      </c>
      <c r="BS21" s="3">
        <v>-1.3258484459480568</v>
      </c>
      <c r="BT21" s="3">
        <v>-1.26029415094912</v>
      </c>
      <c r="BU21" s="3">
        <v>-1.2021440730174495</v>
      </c>
      <c r="BV21" s="3">
        <v>-1.1513982121530462</v>
      </c>
      <c r="BW21" s="3">
        <v>-1.1080565683559085</v>
      </c>
      <c r="BX21" s="3">
        <v>-1.0721191416260383</v>
      </c>
      <c r="BY21" s="3">
        <v>-1.0435859319634386</v>
      </c>
      <c r="BZ21" s="3">
        <v>-1.022456939368103</v>
      </c>
      <c r="CA21" s="3">
        <v>-1.0087321638400355</v>
      </c>
      <c r="CB21" s="45">
        <v>-1.0024116053792347</v>
      </c>
      <c r="CC21" s="45">
        <v>-1.0034952639857027</v>
      </c>
      <c r="CD21" s="45">
        <v>-1.0119831396594368</v>
      </c>
      <c r="CE21" s="45">
        <v>-1.0278752324004374</v>
      </c>
      <c r="CF21" s="45">
        <v>-1.0511715422087073</v>
      </c>
      <c r="CG21" s="45">
        <v>-1.081872069084243</v>
      </c>
      <c r="CH21" s="45">
        <v>-1.1199768130270487</v>
      </c>
      <c r="CI21" s="45">
        <v>-1.1654857740371183</v>
      </c>
      <c r="CJ21" s="45">
        <v>-1.2183989521144558</v>
      </c>
      <c r="CK21" s="45">
        <v>-1.2787163472590617</v>
      </c>
      <c r="CL21" s="45">
        <v>-1.3464379594709328</v>
      </c>
      <c r="CM21" s="45">
        <v>-1.4215637887500736</v>
      </c>
      <c r="CN21" s="45">
        <v>-1.50409383509648</v>
      </c>
      <c r="CO21" s="45">
        <v>-1.5940280985101571</v>
      </c>
      <c r="CP21" s="45">
        <v>-1.691366578991098</v>
      </c>
      <c r="CQ21" s="45">
        <v>-1.7961092765393052</v>
      </c>
      <c r="CR21" s="45">
        <v>-1.9082561911547824</v>
      </c>
      <c r="CS21" s="45">
        <v>-2.0278073228375257</v>
      </c>
      <c r="CT21" s="45">
        <v>-2.154762671587535</v>
      </c>
      <c r="CU21" s="45">
        <v>-2.289122237404815</v>
      </c>
      <c r="CV21" s="45">
        <v>-2.4308860202893583</v>
      </c>
      <c r="CW21" s="45">
        <v>-2.580054020241174</v>
      </c>
      <c r="CX21" s="45">
        <v>-2.736626237260252</v>
      </c>
      <c r="CY21" s="45">
        <v>-2.9006026713465967</v>
      </c>
      <c r="CZ21" s="45">
        <v>-3.0719833225002118</v>
      </c>
    </row>
    <row r="22" spans="3:104" ht="12.75">
      <c r="C22" s="30">
        <v>0.08</v>
      </c>
      <c r="D22" s="3">
        <v>-22.07839255189395</v>
      </c>
      <c r="E22" s="3">
        <v>-21.522318480660562</v>
      </c>
      <c r="F22" s="3">
        <v>-20.973648626494448</v>
      </c>
      <c r="G22" s="3">
        <v>-20.43238298939561</v>
      </c>
      <c r="H22" s="3">
        <v>-19.898521569364014</v>
      </c>
      <c r="I22" s="3">
        <v>-19.372064366399712</v>
      </c>
      <c r="J22" s="3">
        <v>-18.85301138050268</v>
      </c>
      <c r="K22" s="3">
        <v>-18.341362611672885</v>
      </c>
      <c r="L22" s="3">
        <v>-17.837118059910388</v>
      </c>
      <c r="M22" s="3">
        <v>-17.34027772521515</v>
      </c>
      <c r="N22" s="3">
        <v>-16.85084160758717</v>
      </c>
      <c r="O22" s="3">
        <v>-16.368809707026465</v>
      </c>
      <c r="P22" s="3">
        <v>-15.894182023533027</v>
      </c>
      <c r="Q22" s="3">
        <v>-15.42695855710685</v>
      </c>
      <c r="R22" s="3">
        <v>-14.967139307747955</v>
      </c>
      <c r="S22" s="3">
        <v>-14.51472427545631</v>
      </c>
      <c r="T22" s="3">
        <v>-14.069713460231947</v>
      </c>
      <c r="U22" s="3">
        <v>-13.632106862074842</v>
      </c>
      <c r="V22" s="3">
        <v>-13.201904480985005</v>
      </c>
      <c r="W22" s="3">
        <v>-12.779106316962439</v>
      </c>
      <c r="X22" s="3">
        <v>-12.363712370007129</v>
      </c>
      <c r="Y22" s="3">
        <v>-11.955722640119102</v>
      </c>
      <c r="Z22" s="3">
        <v>-11.555137127298343</v>
      </c>
      <c r="AA22" s="3">
        <v>-11.16195583154485</v>
      </c>
      <c r="AB22" s="3">
        <v>-10.776178752858604</v>
      </c>
      <c r="AC22" s="3">
        <v>-10.397805891239638</v>
      </c>
      <c r="AD22" s="3">
        <v>-10.026837246687947</v>
      </c>
      <c r="AE22" s="3">
        <v>-9.663272819203518</v>
      </c>
      <c r="AF22" s="3">
        <v>-9.30711260878636</v>
      </c>
      <c r="AG22" s="3">
        <v>-8.958356615436466</v>
      </c>
      <c r="AH22" s="3">
        <v>-8.617004839153832</v>
      </c>
      <c r="AI22" s="3">
        <v>-8.283057279938474</v>
      </c>
      <c r="AJ22" s="3">
        <v>-7.9565139377903815</v>
      </c>
      <c r="AK22" s="3">
        <v>-7.637374812709554</v>
      </c>
      <c r="AL22" s="3">
        <v>-7.325639904696001</v>
      </c>
      <c r="AM22" s="3">
        <v>-7.021309213749705</v>
      </c>
      <c r="AN22" s="3">
        <v>-6.724382739870678</v>
      </c>
      <c r="AO22" s="3">
        <v>-6.434860483058916</v>
      </c>
      <c r="AP22" s="3">
        <v>-6.152742443314431</v>
      </c>
      <c r="AQ22" s="3">
        <v>-5.878028620637205</v>
      </c>
      <c r="AR22" s="3">
        <v>-5.610719015027251</v>
      </c>
      <c r="AS22" s="3">
        <v>-5.350813626484557</v>
      </c>
      <c r="AT22" s="3">
        <v>-5.098312455009138</v>
      </c>
      <c r="AU22" s="3">
        <v>-4.853215500600981</v>
      </c>
      <c r="AV22" s="3">
        <v>-4.615522763260098</v>
      </c>
      <c r="AW22" s="3">
        <v>-4.38523424298648</v>
      </c>
      <c r="AX22" s="3">
        <v>-4.16234993978013</v>
      </c>
      <c r="AY22" s="3">
        <v>-3.946869853641041</v>
      </c>
      <c r="AZ22" s="3">
        <v>-3.7387939845692273</v>
      </c>
      <c r="BA22" s="3">
        <v>-3.5381223325646767</v>
      </c>
      <c r="BB22" s="3">
        <v>-3.3448548976273873</v>
      </c>
      <c r="BC22" s="3">
        <v>-3.1589916797573716</v>
      </c>
      <c r="BD22" s="3">
        <v>-2.980532678954627</v>
      </c>
      <c r="BE22" s="3">
        <v>-2.8094778952191435</v>
      </c>
      <c r="BF22" s="3">
        <v>-2.645827328550929</v>
      </c>
      <c r="BG22" s="3">
        <v>-2.4895809789499825</v>
      </c>
      <c r="BH22" s="3">
        <v>-2.3407388464163046</v>
      </c>
      <c r="BI22" s="3">
        <v>-2.199300930949892</v>
      </c>
      <c r="BJ22" s="3">
        <v>-2.0652672325507493</v>
      </c>
      <c r="BK22" s="3">
        <v>-1.9386377512188715</v>
      </c>
      <c r="BL22" s="3">
        <v>-1.8194124869542616</v>
      </c>
      <c r="BM22" s="3">
        <v>-1.7075914397569218</v>
      </c>
      <c r="BN22" s="3">
        <v>-1.6031746096268424</v>
      </c>
      <c r="BO22" s="3">
        <v>-1.506161996564035</v>
      </c>
      <c r="BP22" s="3">
        <v>-1.416553600568491</v>
      </c>
      <c r="BQ22" s="3">
        <v>-1.3343494216402174</v>
      </c>
      <c r="BR22" s="3">
        <v>-1.2595494597792105</v>
      </c>
      <c r="BS22" s="3">
        <v>-1.1921537149854715</v>
      </c>
      <c r="BT22" s="3">
        <v>-1.1321621872589995</v>
      </c>
      <c r="BU22" s="3">
        <v>-1.079574876599795</v>
      </c>
      <c r="BV22" s="3">
        <v>-1.0343917830078575</v>
      </c>
      <c r="BW22" s="3">
        <v>-0.9966129064831866</v>
      </c>
      <c r="BX22" s="3">
        <v>-0.966238247025784</v>
      </c>
      <c r="BY22" s="3">
        <v>-0.9432678046356486</v>
      </c>
      <c r="BZ22" s="3">
        <v>-0.9277015793127785</v>
      </c>
      <c r="CA22" s="3">
        <v>-0.9195395710571763</v>
      </c>
      <c r="CB22" s="45">
        <v>-0.9187817798688431</v>
      </c>
      <c r="CC22" s="45">
        <v>-0.9254282057477756</v>
      </c>
      <c r="CD22" s="45">
        <v>-0.9394788486939782</v>
      </c>
      <c r="CE22" s="45">
        <v>-0.9609337087074452</v>
      </c>
      <c r="CF22" s="45">
        <v>-0.9897927857881792</v>
      </c>
      <c r="CG22" s="45">
        <v>-1.0260560799361813</v>
      </c>
      <c r="CH22" s="45">
        <v>-1.0697235911514524</v>
      </c>
      <c r="CI22" s="45">
        <v>-1.1207953194339892</v>
      </c>
      <c r="CJ22" s="45">
        <v>-1.1792712647837926</v>
      </c>
      <c r="CK22" s="45">
        <v>-1.245151427200864</v>
      </c>
      <c r="CL22" s="45">
        <v>-1.3184358066852022</v>
      </c>
      <c r="CM22" s="45">
        <v>-1.3991244032368102</v>
      </c>
      <c r="CN22" s="45">
        <v>-1.4872172168556812</v>
      </c>
      <c r="CO22" s="45">
        <v>-1.5827142475418263</v>
      </c>
      <c r="CP22" s="45">
        <v>-1.6856154952952287</v>
      </c>
      <c r="CQ22" s="45">
        <v>-1.7959209601159052</v>
      </c>
      <c r="CR22" s="45">
        <v>-1.9136306420038478</v>
      </c>
      <c r="CS22" s="45">
        <v>-2.038744540959056</v>
      </c>
      <c r="CT22" s="45">
        <v>-2.1712626569815305</v>
      </c>
      <c r="CU22" s="45">
        <v>-2.3111849900712733</v>
      </c>
      <c r="CV22" s="45">
        <v>-2.4585115402282867</v>
      </c>
      <c r="CW22" s="45">
        <v>-2.6132423074525644</v>
      </c>
      <c r="CX22" s="45">
        <v>-2.775377291744111</v>
      </c>
      <c r="CY22" s="45">
        <v>-2.944916493102925</v>
      </c>
      <c r="CZ22" s="45">
        <v>-3.121859911529004</v>
      </c>
    </row>
    <row r="23" spans="3:104" ht="12.75">
      <c r="C23" s="30">
        <v>0.09</v>
      </c>
      <c r="D23" s="3">
        <v>-21.578002426971395</v>
      </c>
      <c r="E23" s="3">
        <v>-21.027491123010492</v>
      </c>
      <c r="F23" s="3">
        <v>-20.48438403611685</v>
      </c>
      <c r="G23" s="3">
        <v>-19.94868116629048</v>
      </c>
      <c r="H23" s="3">
        <v>-19.42038251353137</v>
      </c>
      <c r="I23" s="3">
        <v>-18.89948807783951</v>
      </c>
      <c r="J23" s="3">
        <v>-18.38599785921495</v>
      </c>
      <c r="K23" s="3">
        <v>-17.87991185765765</v>
      </c>
      <c r="L23" s="3">
        <v>-17.3812300731676</v>
      </c>
      <c r="M23" s="3">
        <v>-16.889952505744827</v>
      </c>
      <c r="N23" s="3">
        <v>-16.406079155389317</v>
      </c>
      <c r="O23" s="3">
        <v>-15.929610022101073</v>
      </c>
      <c r="P23" s="3">
        <v>-15.46054510588009</v>
      </c>
      <c r="Q23" s="3">
        <v>-14.998884406726384</v>
      </c>
      <c r="R23" s="3">
        <v>-14.544627924639952</v>
      </c>
      <c r="S23" s="3">
        <v>-14.097775659620785</v>
      </c>
      <c r="T23" s="3">
        <v>-13.658327611668883</v>
      </c>
      <c r="U23" s="3">
        <v>-13.226283780784247</v>
      </c>
      <c r="V23" s="3">
        <v>-12.80164416696687</v>
      </c>
      <c r="W23" s="3">
        <v>-12.384408770216757</v>
      </c>
      <c r="X23" s="3">
        <v>-11.974577590533938</v>
      </c>
      <c r="Y23" s="3">
        <v>-11.572150627918372</v>
      </c>
      <c r="Z23" s="3">
        <v>-11.177127882370067</v>
      </c>
      <c r="AA23" s="3">
        <v>-10.789509353889045</v>
      </c>
      <c r="AB23" s="3">
        <v>-10.409295042475255</v>
      </c>
      <c r="AC23" s="3">
        <v>-10.03648494812877</v>
      </c>
      <c r="AD23" s="3">
        <v>-9.671079070849537</v>
      </c>
      <c r="AE23" s="3">
        <v>-9.313077410637574</v>
      </c>
      <c r="AF23" s="3">
        <v>-8.962479967492882</v>
      </c>
      <c r="AG23" s="3">
        <v>-8.619286741415456</v>
      </c>
      <c r="AH23" s="3">
        <v>-8.283497732405289</v>
      </c>
      <c r="AI23" s="3">
        <v>-7.955112940462399</v>
      </c>
      <c r="AJ23" s="3">
        <v>-7.634132365586771</v>
      </c>
      <c r="AK23" s="3">
        <v>-7.320556007778412</v>
      </c>
      <c r="AL23" s="3">
        <v>-7.014383867037319</v>
      </c>
      <c r="AM23" s="3">
        <v>-6.715615943363491</v>
      </c>
      <c r="AN23" s="3">
        <v>-6.424252236756934</v>
      </c>
      <c r="AO23" s="3">
        <v>-6.140292747217643</v>
      </c>
      <c r="AP23" s="3">
        <v>-5.863737474745616</v>
      </c>
      <c r="AQ23" s="3">
        <v>-5.594586419340855</v>
      </c>
      <c r="AR23" s="3">
        <v>-5.332839581003368</v>
      </c>
      <c r="AS23" s="3">
        <v>-5.078496959733147</v>
      </c>
      <c r="AT23" s="3">
        <v>-4.831558555530199</v>
      </c>
      <c r="AU23" s="3">
        <v>-4.5920243683945055</v>
      </c>
      <c r="AV23" s="3">
        <v>-4.359894398326085</v>
      </c>
      <c r="AW23" s="3">
        <v>-4.135168645324929</v>
      </c>
      <c r="AX23" s="3">
        <v>-3.917847109391043</v>
      </c>
      <c r="AY23" s="3">
        <v>-3.7079297905244264</v>
      </c>
      <c r="AZ23" s="3">
        <v>-3.505416688725079</v>
      </c>
      <c r="BA23" s="3">
        <v>-3.310307803992991</v>
      </c>
      <c r="BB23" s="3">
        <v>-3.122603136328176</v>
      </c>
      <c r="BC23" s="3">
        <v>-2.942302685730624</v>
      </c>
      <c r="BD23" s="3">
        <v>-2.7694064522003434</v>
      </c>
      <c r="BE23" s="3">
        <v>-2.603914435737327</v>
      </c>
      <c r="BF23" s="3">
        <v>-2.4458266363415806</v>
      </c>
      <c r="BG23" s="3">
        <v>-2.2951430540130997</v>
      </c>
      <c r="BH23" s="3">
        <v>-2.1518636887518845</v>
      </c>
      <c r="BI23" s="3">
        <v>-2.015988540557941</v>
      </c>
      <c r="BJ23" s="3">
        <v>-1.887517609431261</v>
      </c>
      <c r="BK23" s="3">
        <v>-1.766450895371848</v>
      </c>
      <c r="BL23" s="3">
        <v>-1.6527883983797058</v>
      </c>
      <c r="BM23" s="3">
        <v>-1.546530118454827</v>
      </c>
      <c r="BN23" s="3">
        <v>-1.4476760555972197</v>
      </c>
      <c r="BO23" s="3">
        <v>-1.356226209806874</v>
      </c>
      <c r="BP23" s="3">
        <v>-1.2721805810837998</v>
      </c>
      <c r="BQ23" s="3">
        <v>-1.1955391694279918</v>
      </c>
      <c r="BR23" s="3">
        <v>-1.1263019748394503</v>
      </c>
      <c r="BS23" s="3">
        <v>-1.0644689973181785</v>
      </c>
      <c r="BT23" s="3">
        <v>-1.0100402368641723</v>
      </c>
      <c r="BU23" s="3">
        <v>-0.9630156934774321</v>
      </c>
      <c r="BV23" s="3">
        <v>-0.9233953671579618</v>
      </c>
      <c r="BW23" s="3">
        <v>-0.8911792579057576</v>
      </c>
      <c r="BX23" s="3">
        <v>-0.8663673657208204</v>
      </c>
      <c r="BY23" s="3">
        <v>-0.8489596906031505</v>
      </c>
      <c r="BZ23" s="3">
        <v>-0.8389562325527491</v>
      </c>
      <c r="CA23" s="3">
        <v>-0.8363569915696141</v>
      </c>
      <c r="CB23" s="45">
        <v>-0.8411619676537447</v>
      </c>
      <c r="CC23" s="45">
        <v>-0.8533711608051442</v>
      </c>
      <c r="CD23" s="45">
        <v>-0.8729845710238118</v>
      </c>
      <c r="CE23" s="45">
        <v>-0.9000021983097453</v>
      </c>
      <c r="CF23" s="45">
        <v>-0.9344240426629464</v>
      </c>
      <c r="CG23" s="45">
        <v>-0.9762501040834155</v>
      </c>
      <c r="CH23" s="45">
        <v>-1.0254803825711498</v>
      </c>
      <c r="CI23" s="45">
        <v>-1.0821148781261516</v>
      </c>
      <c r="CJ23" s="45">
        <v>-1.1461535907484235</v>
      </c>
      <c r="CK23" s="45">
        <v>-1.2175965204379606</v>
      </c>
      <c r="CL23" s="45">
        <v>-1.2964436671947666</v>
      </c>
      <c r="CM23" s="45">
        <v>-1.3826950310188408</v>
      </c>
      <c r="CN23" s="45">
        <v>-1.4763506119101772</v>
      </c>
      <c r="CO23" s="45">
        <v>-1.577410409868786</v>
      </c>
      <c r="CP23" s="45">
        <v>-1.685874424894659</v>
      </c>
      <c r="CQ23" s="45">
        <v>-1.8017426569878006</v>
      </c>
      <c r="CR23" s="45">
        <v>-1.92501510614821</v>
      </c>
      <c r="CS23" s="45">
        <v>-2.0556917723758854</v>
      </c>
      <c r="CT23" s="45">
        <v>-2.1937726556708257</v>
      </c>
      <c r="CU23" s="45">
        <v>-2.3392577560330388</v>
      </c>
      <c r="CV23" s="45">
        <v>-2.4921470734625144</v>
      </c>
      <c r="CW23" s="45">
        <v>-2.6524406079592593</v>
      </c>
      <c r="CX23" s="45">
        <v>-2.82013835952327</v>
      </c>
      <c r="CY23" s="45">
        <v>-2.9952403281545514</v>
      </c>
      <c r="CZ23" s="45">
        <v>-3.177746513853097</v>
      </c>
    </row>
    <row r="24" spans="3:104" ht="12.75">
      <c r="C24" s="30">
        <v>0.1</v>
      </c>
      <c r="D24" s="3">
        <v>-21.08362231534418</v>
      </c>
      <c r="E24" s="3">
        <v>-20.538673778655724</v>
      </c>
      <c r="F24" s="3">
        <v>-20.00112945903456</v>
      </c>
      <c r="G24" s="3">
        <v>-19.470989356480647</v>
      </c>
      <c r="H24" s="3">
        <v>-18.948253470994</v>
      </c>
      <c r="I24" s="3">
        <v>-18.43292180257462</v>
      </c>
      <c r="J24" s="3">
        <v>-17.924994351222516</v>
      </c>
      <c r="K24" s="3">
        <v>-17.42447111693768</v>
      </c>
      <c r="L24" s="3">
        <v>-16.93135209972012</v>
      </c>
      <c r="M24" s="3">
        <v>-16.445637299569782</v>
      </c>
      <c r="N24" s="3">
        <v>-15.967326716486756</v>
      </c>
      <c r="O24" s="3">
        <v>-15.496420350470988</v>
      </c>
      <c r="P24" s="3">
        <v>-15.03291820152247</v>
      </c>
      <c r="Q24" s="3">
        <v>-14.576820269641237</v>
      </c>
      <c r="R24" s="3">
        <v>-14.128126554827256</v>
      </c>
      <c r="S24" s="3">
        <v>-13.686837057080558</v>
      </c>
      <c r="T24" s="3">
        <v>-13.252951776401122</v>
      </c>
      <c r="U24" s="3">
        <v>-12.826470712788941</v>
      </c>
      <c r="V24" s="3">
        <v>-12.40739386624404</v>
      </c>
      <c r="W24" s="3">
        <v>-11.99572123676641</v>
      </c>
      <c r="X24" s="3">
        <v>-11.591452824356036</v>
      </c>
      <c r="Y24" s="3">
        <v>-11.194588629012939</v>
      </c>
      <c r="Z24" s="3">
        <v>-10.805128650737105</v>
      </c>
      <c r="AA24" s="3">
        <v>-10.423072889528536</v>
      </c>
      <c r="AB24" s="3">
        <v>-10.048421345387247</v>
      </c>
      <c r="AC24" s="3">
        <v>-9.681174018313207</v>
      </c>
      <c r="AD24" s="3">
        <v>-9.321330908306443</v>
      </c>
      <c r="AE24" s="3">
        <v>-8.968892015366944</v>
      </c>
      <c r="AF24" s="3">
        <v>-8.62385733949471</v>
      </c>
      <c r="AG24" s="3">
        <v>-8.286226880689755</v>
      </c>
      <c r="AH24" s="3">
        <v>-7.956000638952043</v>
      </c>
      <c r="AI24" s="3">
        <v>-7.633178614281611</v>
      </c>
      <c r="AJ24" s="3">
        <v>-7.317760806678452</v>
      </c>
      <c r="AK24" s="3">
        <v>-7.009747216142561</v>
      </c>
      <c r="AL24" s="3">
        <v>-6.7091378426739405</v>
      </c>
      <c r="AM24" s="3">
        <v>-6.4159326862725745</v>
      </c>
      <c r="AN24" s="3">
        <v>-6.130131746938482</v>
      </c>
      <c r="AO24" s="3">
        <v>-5.851735024671659</v>
      </c>
      <c r="AP24" s="3">
        <v>-5.5807425194721</v>
      </c>
      <c r="AQ24" s="3">
        <v>-5.317154231339809</v>
      </c>
      <c r="AR24" s="3">
        <v>-5.060970160274783</v>
      </c>
      <c r="AS24" s="3">
        <v>-4.812190306277024</v>
      </c>
      <c r="AT24" s="3">
        <v>-4.570814669346534</v>
      </c>
      <c r="AU24" s="3">
        <v>-4.336843249483311</v>
      </c>
      <c r="AV24" s="3">
        <v>-4.110276046687354</v>
      </c>
      <c r="AW24" s="3">
        <v>-3.8911130609586726</v>
      </c>
      <c r="AX24" s="3">
        <v>-3.6793542922972513</v>
      </c>
      <c r="AY24" s="3">
        <v>-3.4749997407031037</v>
      </c>
      <c r="AZ24" s="3">
        <v>-3.2780494061762147</v>
      </c>
      <c r="BA24" s="3">
        <v>-3.0885032887166</v>
      </c>
      <c r="BB24" s="3">
        <v>-2.906361388324247</v>
      </c>
      <c r="BC24" s="3">
        <v>-2.731623704999165</v>
      </c>
      <c r="BD24" s="3">
        <v>-2.5642902387413486</v>
      </c>
      <c r="BE24" s="3">
        <v>-2.404360989550798</v>
      </c>
      <c r="BF24" s="3">
        <v>-2.251835957427519</v>
      </c>
      <c r="BG24" s="3">
        <v>-2.1067151423715007</v>
      </c>
      <c r="BH24" s="3">
        <v>-1.9689985443827571</v>
      </c>
      <c r="BI24" s="3">
        <v>-1.838686163461278</v>
      </c>
      <c r="BJ24" s="3">
        <v>-1.7157779996070643</v>
      </c>
      <c r="BK24" s="3">
        <v>-1.6002740528201191</v>
      </c>
      <c r="BL24" s="3">
        <v>-1.492174323100441</v>
      </c>
      <c r="BM24" s="3">
        <v>-1.3914788104480302</v>
      </c>
      <c r="BN24" s="3">
        <v>-1.2981875148628879</v>
      </c>
      <c r="BO24" s="3">
        <v>-1.2123004363450116</v>
      </c>
      <c r="BP24" s="3">
        <v>-1.1338175748944024</v>
      </c>
      <c r="BQ24" s="3">
        <v>-1.0627389305110602</v>
      </c>
      <c r="BR24" s="3">
        <v>-0.9990645031949874</v>
      </c>
      <c r="BS24" s="3">
        <v>-0.9427942929461792</v>
      </c>
      <c r="BT24" s="3">
        <v>-0.8939282997646385</v>
      </c>
      <c r="BU24" s="3">
        <v>-0.8524665236503663</v>
      </c>
      <c r="BV24" s="3">
        <v>-0.8184089646033614</v>
      </c>
      <c r="BW24" s="3">
        <v>-0.7917556226236226</v>
      </c>
      <c r="BX24" s="3">
        <v>-0.772506497711152</v>
      </c>
      <c r="BY24" s="3">
        <v>-0.7606615898659475</v>
      </c>
      <c r="BZ24" s="3">
        <v>-0.7562208990880115</v>
      </c>
      <c r="CA24" s="3">
        <v>-0.7591844253773425</v>
      </c>
      <c r="CB24" s="45">
        <v>-0.769552168733941</v>
      </c>
      <c r="CC24" s="45">
        <v>-0.7873241291578077</v>
      </c>
      <c r="CD24" s="45">
        <v>-0.8125003066489396</v>
      </c>
      <c r="CE24" s="45">
        <v>-0.8450807012073394</v>
      </c>
      <c r="CF24" s="45">
        <v>-0.8850653128330062</v>
      </c>
      <c r="CG24" s="45">
        <v>-0.932454141525942</v>
      </c>
      <c r="CH24" s="45">
        <v>-0.987247187286143</v>
      </c>
      <c r="CI24" s="45">
        <v>-1.0494444501136115</v>
      </c>
      <c r="CJ24" s="45">
        <v>-1.1190459300083497</v>
      </c>
      <c r="CK24" s="45">
        <v>-1.1960516269703527</v>
      </c>
      <c r="CL24" s="45">
        <v>-1.2804615409996232</v>
      </c>
      <c r="CM24" s="45">
        <v>-1.3722756720961615</v>
      </c>
      <c r="CN24" s="45">
        <v>-1.4714940202599651</v>
      </c>
      <c r="CO24" s="45">
        <v>-1.5781165854910375</v>
      </c>
      <c r="CP24" s="45">
        <v>-1.6921433677893787</v>
      </c>
      <c r="CQ24" s="45">
        <v>-1.8135743671549869</v>
      </c>
      <c r="CR24" s="45">
        <v>-1.9424095835878594</v>
      </c>
      <c r="CS24" s="45">
        <v>-2.078649017088002</v>
      </c>
      <c r="CT24" s="45">
        <v>-2.2222926676554096</v>
      </c>
      <c r="CU24" s="45">
        <v>-2.3733405352900845</v>
      </c>
      <c r="CV24" s="45">
        <v>-2.53179261999203</v>
      </c>
      <c r="CW24" s="45">
        <v>-2.6976489217612407</v>
      </c>
      <c r="CX24" s="45">
        <v>-2.8709094405977225</v>
      </c>
      <c r="CY24" s="45">
        <v>-3.0515741765014637</v>
      </c>
      <c r="CZ24" s="45">
        <v>-3.239643129472479</v>
      </c>
    </row>
    <row r="25" spans="3:104" ht="12.75">
      <c r="C25" s="30">
        <v>0.11</v>
      </c>
      <c r="D25" s="3">
        <v>-20.595252217012245</v>
      </c>
      <c r="E25" s="3">
        <v>-20.055866447596262</v>
      </c>
      <c r="F25" s="3">
        <v>-19.52388489524757</v>
      </c>
      <c r="G25" s="3">
        <v>-18.99930755996612</v>
      </c>
      <c r="H25" s="3">
        <v>-18.48213444175194</v>
      </c>
      <c r="I25" s="3">
        <v>-17.97236554060504</v>
      </c>
      <c r="J25" s="3">
        <v>-17.470000856525395</v>
      </c>
      <c r="K25" s="3">
        <v>-16.975040389513012</v>
      </c>
      <c r="L25" s="3">
        <v>-16.487484139567897</v>
      </c>
      <c r="M25" s="3">
        <v>-16.00733210669007</v>
      </c>
      <c r="N25" s="3">
        <v>-15.534584290879486</v>
      </c>
      <c r="O25" s="3">
        <v>-15.069240692136173</v>
      </c>
      <c r="P25" s="3">
        <v>-14.611301310460135</v>
      </c>
      <c r="Q25" s="3">
        <v>-14.160766145851344</v>
      </c>
      <c r="R25" s="3">
        <v>-13.71763519830984</v>
      </c>
      <c r="S25" s="3">
        <v>-13.281908467835603</v>
      </c>
      <c r="T25" s="3">
        <v>-12.853585954428645</v>
      </c>
      <c r="U25" s="3">
        <v>-12.432667658088926</v>
      </c>
      <c r="V25" s="3">
        <v>-12.019153578816496</v>
      </c>
      <c r="W25" s="3">
        <v>-11.613043716611312</v>
      </c>
      <c r="X25" s="3">
        <v>-11.21433807147342</v>
      </c>
      <c r="Y25" s="3">
        <v>-10.823036643402782</v>
      </c>
      <c r="Z25" s="3">
        <v>-10.43913943239941</v>
      </c>
      <c r="AA25" s="3">
        <v>-10.06264643846332</v>
      </c>
      <c r="AB25" s="3">
        <v>-9.693557661594483</v>
      </c>
      <c r="AC25" s="3">
        <v>-9.33187310179292</v>
      </c>
      <c r="AD25" s="3">
        <v>-8.977592759058616</v>
      </c>
      <c r="AE25" s="3">
        <v>-8.63071663339158</v>
      </c>
      <c r="AF25" s="3">
        <v>-8.291244724791813</v>
      </c>
      <c r="AG25" s="3">
        <v>-7.959177033259321</v>
      </c>
      <c r="AH25" s="3">
        <v>-7.6345135587940955</v>
      </c>
      <c r="AI25" s="3">
        <v>-7.317254301396131</v>
      </c>
      <c r="AJ25" s="3">
        <v>-7.007399261065434</v>
      </c>
      <c r="AK25" s="3">
        <v>-6.704948437802002</v>
      </c>
      <c r="AL25" s="3">
        <v>-6.409901831605837</v>
      </c>
      <c r="AM25" s="3">
        <v>-6.122259442476948</v>
      </c>
      <c r="AN25" s="3">
        <v>-5.84202127041532</v>
      </c>
      <c r="AO25" s="3">
        <v>-5.569187315420966</v>
      </c>
      <c r="AP25" s="3">
        <v>-5.3037575774938714</v>
      </c>
      <c r="AQ25" s="3">
        <v>-5.045732056634047</v>
      </c>
      <c r="AR25" s="3">
        <v>-4.795110752841487</v>
      </c>
      <c r="AS25" s="3">
        <v>-4.551893666116199</v>
      </c>
      <c r="AT25" s="3">
        <v>-4.316080796458178</v>
      </c>
      <c r="AU25" s="3">
        <v>-4.087672143867426</v>
      </c>
      <c r="AV25" s="3">
        <v>-3.866667708343936</v>
      </c>
      <c r="AW25" s="3">
        <v>-3.6530674898877153</v>
      </c>
      <c r="AX25" s="3">
        <v>-3.446871488498763</v>
      </c>
      <c r="AY25" s="3">
        <v>-3.248079704177078</v>
      </c>
      <c r="AZ25" s="3">
        <v>-3.05669213692266</v>
      </c>
      <c r="BA25" s="3">
        <v>-2.8727087867355063</v>
      </c>
      <c r="BB25" s="3">
        <v>-2.696129653615623</v>
      </c>
      <c r="BC25" s="3">
        <v>-2.5269547375630053</v>
      </c>
      <c r="BD25" s="3">
        <v>-2.3651840385776555</v>
      </c>
      <c r="BE25" s="3">
        <v>-2.2108175566595722</v>
      </c>
      <c r="BF25" s="3">
        <v>-2.0638552918087565</v>
      </c>
      <c r="BG25" s="3">
        <v>-1.9242972440252095</v>
      </c>
      <c r="BH25" s="3">
        <v>-1.7921434133089273</v>
      </c>
      <c r="BI25" s="3">
        <v>-1.6673937996599126</v>
      </c>
      <c r="BJ25" s="3">
        <v>-1.5500484030781663</v>
      </c>
      <c r="BK25" s="3">
        <v>-1.4401072235636874</v>
      </c>
      <c r="BL25" s="3">
        <v>-1.3375702611164737</v>
      </c>
      <c r="BM25" s="3">
        <v>-1.2424375157365293</v>
      </c>
      <c r="BN25" s="3">
        <v>-1.1547089874238514</v>
      </c>
      <c r="BO25" s="3">
        <v>-1.0743846761784406</v>
      </c>
      <c r="BP25" s="3">
        <v>-1.0014645820002985</v>
      </c>
      <c r="BQ25" s="3">
        <v>-0.9359487048894237</v>
      </c>
      <c r="BR25" s="3">
        <v>-0.8778370448458139</v>
      </c>
      <c r="BS25" s="3">
        <v>-0.8271296018694732</v>
      </c>
      <c r="BT25" s="3">
        <v>-0.7838263759603994</v>
      </c>
      <c r="BU25" s="3">
        <v>-0.7479273671185933</v>
      </c>
      <c r="BV25" s="3">
        <v>-0.719432575344054</v>
      </c>
      <c r="BW25" s="3">
        <v>-0.6983420006367822</v>
      </c>
      <c r="BX25" s="3">
        <v>-0.684655642996777</v>
      </c>
      <c r="BY25" s="3">
        <v>-0.6783735024240407</v>
      </c>
      <c r="BZ25" s="3">
        <v>-0.6794955789185702</v>
      </c>
      <c r="CA25" s="3">
        <v>-0.6880218724803671</v>
      </c>
      <c r="CB25" s="45">
        <v>-0.7039523831094316</v>
      </c>
      <c r="CC25" s="45">
        <v>-0.7272871108057637</v>
      </c>
      <c r="CD25" s="45">
        <v>-0.7580260555693625</v>
      </c>
      <c r="CE25" s="45">
        <v>-0.7961692174002288</v>
      </c>
      <c r="CF25" s="45">
        <v>-0.8417165962983619</v>
      </c>
      <c r="CG25" s="45">
        <v>-0.8946681922637629</v>
      </c>
      <c r="CH25" s="45">
        <v>-0.955024005296431</v>
      </c>
      <c r="CI25" s="45">
        <v>-1.022784035396365</v>
      </c>
      <c r="CJ25" s="45">
        <v>-1.0979482825635674</v>
      </c>
      <c r="CK25" s="45">
        <v>-1.1805167467980353</v>
      </c>
      <c r="CL25" s="45">
        <v>-1.2704894280997738</v>
      </c>
      <c r="CM25" s="45">
        <v>-1.3678663264687803</v>
      </c>
      <c r="CN25" s="45">
        <v>-1.472647441905051</v>
      </c>
      <c r="CO25" s="45">
        <v>-1.5848327744085906</v>
      </c>
      <c r="CP25" s="45">
        <v>-1.7044223239794007</v>
      </c>
      <c r="CQ25" s="45">
        <v>-1.831416090617473</v>
      </c>
      <c r="CR25" s="45">
        <v>-1.9658140743228119</v>
      </c>
      <c r="CS25" s="45">
        <v>-2.1076162750954235</v>
      </c>
      <c r="CT25" s="45">
        <v>-2.256822692935295</v>
      </c>
      <c r="CU25" s="45">
        <v>-2.413433327842438</v>
      </c>
      <c r="CV25" s="45">
        <v>-2.5774481798168463</v>
      </c>
      <c r="CW25" s="45">
        <v>-2.7488672488585237</v>
      </c>
      <c r="CX25" s="45">
        <v>-2.927690534967469</v>
      </c>
      <c r="CY25" s="45">
        <v>-3.1139180381436784</v>
      </c>
      <c r="CZ25" s="45">
        <v>-3.307549758387161</v>
      </c>
    </row>
    <row r="26" spans="3:104" ht="12.75">
      <c r="C26" s="30">
        <v>0.12</v>
      </c>
      <c r="D26" s="3">
        <v>-20.112892131975617</v>
      </c>
      <c r="E26" s="3">
        <v>-19.579069129832103</v>
      </c>
      <c r="F26" s="3">
        <v>-19.052650344755858</v>
      </c>
      <c r="G26" s="3">
        <v>-18.533635776746863</v>
      </c>
      <c r="H26" s="3">
        <v>-18.02202542580516</v>
      </c>
      <c r="I26" s="3">
        <v>-17.51781929193071</v>
      </c>
      <c r="J26" s="3">
        <v>-17.021017375123538</v>
      </c>
      <c r="K26" s="3">
        <v>-16.531619675383624</v>
      </c>
      <c r="L26" s="3">
        <v>-16.04962619271097</v>
      </c>
      <c r="M26" s="3">
        <v>-15.575036927105593</v>
      </c>
      <c r="N26" s="3">
        <v>-15.10785187856748</v>
      </c>
      <c r="O26" s="3">
        <v>-14.648071047096645</v>
      </c>
      <c r="P26" s="3">
        <v>-14.195694432693072</v>
      </c>
      <c r="Q26" s="3">
        <v>-13.750722035356754</v>
      </c>
      <c r="R26" s="3">
        <v>-13.31315385508773</v>
      </c>
      <c r="S26" s="3">
        <v>-12.882989891885948</v>
      </c>
      <c r="T26" s="3">
        <v>-12.460230145751447</v>
      </c>
      <c r="U26" s="3">
        <v>-12.044874616684204</v>
      </c>
      <c r="V26" s="3">
        <v>-11.636923304684233</v>
      </c>
      <c r="W26" s="3">
        <v>-11.236376209751533</v>
      </c>
      <c r="X26" s="3">
        <v>-10.843233331886088</v>
      </c>
      <c r="Y26" s="3">
        <v>-10.457494671087938</v>
      </c>
      <c r="Z26" s="3">
        <v>-10.079160227357034</v>
      </c>
      <c r="AA26" s="3">
        <v>-9.708230000693396</v>
      </c>
      <c r="AB26" s="3">
        <v>-9.344703991097026</v>
      </c>
      <c r="AC26" s="3">
        <v>-8.988582198567924</v>
      </c>
      <c r="AD26" s="3">
        <v>-8.6398646231061</v>
      </c>
      <c r="AE26" s="3">
        <v>-8.298551264711534</v>
      </c>
      <c r="AF26" s="3">
        <v>-7.964642123384229</v>
      </c>
      <c r="AG26" s="3">
        <v>-7.638137199124204</v>
      </c>
      <c r="AH26" s="3">
        <v>-7.319036491931431</v>
      </c>
      <c r="AI26" s="3">
        <v>-7.007340001805943</v>
      </c>
      <c r="AJ26" s="3">
        <v>-6.703047728747711</v>
      </c>
      <c r="AK26" s="3">
        <v>-6.406159672756749</v>
      </c>
      <c r="AL26" s="3">
        <v>-6.116675833833058</v>
      </c>
      <c r="AM26" s="3">
        <v>-5.834596211976628</v>
      </c>
      <c r="AN26" s="3">
        <v>-5.559920807187466</v>
      </c>
      <c r="AO26" s="3">
        <v>-5.292649619465573</v>
      </c>
      <c r="AP26" s="3">
        <v>-5.0327826488109455</v>
      </c>
      <c r="AQ26" s="3">
        <v>-4.780319895223586</v>
      </c>
      <c r="AR26" s="3">
        <v>-4.535261358703496</v>
      </c>
      <c r="AS26" s="3">
        <v>-4.297607039250672</v>
      </c>
      <c r="AT26" s="3">
        <v>-4.067356936865115</v>
      </c>
      <c r="AU26" s="3">
        <v>-3.8445110515468217</v>
      </c>
      <c r="AV26" s="3">
        <v>-3.6290693832958043</v>
      </c>
      <c r="AW26" s="3">
        <v>-3.4210319321120464</v>
      </c>
      <c r="AX26" s="3">
        <v>-3.220398697995562</v>
      </c>
      <c r="AY26" s="3">
        <v>-3.027169680946341</v>
      </c>
      <c r="AZ26" s="3">
        <v>-2.8413448809643893</v>
      </c>
      <c r="BA26" s="3">
        <v>-2.6629242980497017</v>
      </c>
      <c r="BB26" s="3">
        <v>-2.491907932202285</v>
      </c>
      <c r="BC26" s="3">
        <v>-2.328295783422131</v>
      </c>
      <c r="BD26" s="3">
        <v>-2.1720878517092492</v>
      </c>
      <c r="BE26" s="3">
        <v>-2.0232841370636323</v>
      </c>
      <c r="BF26" s="3">
        <v>-1.881884639485281</v>
      </c>
      <c r="BG26" s="3">
        <v>-1.7478893589741986</v>
      </c>
      <c r="BH26" s="3">
        <v>-1.6212982955303854</v>
      </c>
      <c r="BI26" s="3">
        <v>-1.5021114491538397</v>
      </c>
      <c r="BJ26" s="3">
        <v>-1.390328819844561</v>
      </c>
      <c r="BK26" s="3">
        <v>-1.285950407602546</v>
      </c>
      <c r="BL26" s="3">
        <v>-1.1889762124277987</v>
      </c>
      <c r="BM26" s="3">
        <v>-1.099406234320321</v>
      </c>
      <c r="BN26" s="3">
        <v>-1.0172404732801112</v>
      </c>
      <c r="BO26" s="3">
        <v>-0.942478929307166</v>
      </c>
      <c r="BP26" s="3">
        <v>-0.8751216024014885</v>
      </c>
      <c r="BQ26" s="3">
        <v>-0.8151684925630815</v>
      </c>
      <c r="BR26" s="3">
        <v>-0.762619599791938</v>
      </c>
      <c r="BS26" s="3">
        <v>-0.7174749240880633</v>
      </c>
      <c r="BT26" s="3">
        <v>-0.6797344654514548</v>
      </c>
      <c r="BU26" s="3">
        <v>-0.6493982238821148</v>
      </c>
      <c r="BV26" s="3">
        <v>-0.6264661993800427</v>
      </c>
      <c r="BW26" s="3">
        <v>-0.6109383919452369</v>
      </c>
      <c r="BX26" s="3">
        <v>-0.602814801577698</v>
      </c>
      <c r="BY26" s="3">
        <v>-0.6020954282774269</v>
      </c>
      <c r="BZ26" s="3">
        <v>-0.6087802720444233</v>
      </c>
      <c r="CA26" s="3">
        <v>-0.6228693328786865</v>
      </c>
      <c r="CB26" s="45">
        <v>-0.6443626107802167</v>
      </c>
      <c r="CC26" s="45">
        <v>-0.6732601057490137</v>
      </c>
      <c r="CD26" s="45">
        <v>-0.7095618177850793</v>
      </c>
      <c r="CE26" s="45">
        <v>-0.753267746888411</v>
      </c>
      <c r="CF26" s="45">
        <v>-0.8043778930590118</v>
      </c>
      <c r="CG26" s="45">
        <v>-0.8628922562968782</v>
      </c>
      <c r="CH26" s="45">
        <v>-0.9288108366020131</v>
      </c>
      <c r="CI26" s="45">
        <v>-1.002133633974414</v>
      </c>
      <c r="CJ26" s="45">
        <v>-1.0828606484140817</v>
      </c>
      <c r="CK26" s="45">
        <v>-1.170991879921019</v>
      </c>
      <c r="CL26" s="45">
        <v>-1.266527328495222</v>
      </c>
      <c r="CM26" s="45">
        <v>-1.3694669941366926</v>
      </c>
      <c r="CN26" s="45">
        <v>-1.4798108768454292</v>
      </c>
      <c r="CO26" s="45">
        <v>-1.597558976621435</v>
      </c>
      <c r="CP26" s="45">
        <v>-1.7227112934647044</v>
      </c>
      <c r="CQ26" s="45">
        <v>-1.855267827375246</v>
      </c>
      <c r="CR26" s="45">
        <v>-1.9952285783530526</v>
      </c>
      <c r="CS26" s="45">
        <v>-2.1425935463981283</v>
      </c>
      <c r="CT26" s="45">
        <v>-2.2973627315104674</v>
      </c>
      <c r="CU26" s="45">
        <v>-2.4595361336900767</v>
      </c>
      <c r="CV26" s="45">
        <v>-2.6291137529369504</v>
      </c>
      <c r="CW26" s="45">
        <v>-2.806095589251094</v>
      </c>
      <c r="CX26" s="45">
        <v>-2.9904816426325023</v>
      </c>
      <c r="CY26" s="45">
        <v>-3.182271913081183</v>
      </c>
      <c r="CZ26" s="45">
        <v>-3.3814664005971267</v>
      </c>
    </row>
    <row r="27" spans="3:104" ht="12.75">
      <c r="C27" s="30">
        <v>0.13</v>
      </c>
      <c r="D27" s="3">
        <v>-19.636542060234273</v>
      </c>
      <c r="E27" s="3">
        <v>-19.108281825363207</v>
      </c>
      <c r="F27" s="3">
        <v>-18.587425807559445</v>
      </c>
      <c r="G27" s="3">
        <v>-18.073974006822922</v>
      </c>
      <c r="H27" s="3">
        <v>-17.567926423153672</v>
      </c>
      <c r="I27" s="3">
        <v>-17.069283056551683</v>
      </c>
      <c r="J27" s="3">
        <v>-16.578043907016976</v>
      </c>
      <c r="K27" s="3">
        <v>-16.09420897454953</v>
      </c>
      <c r="L27" s="3">
        <v>-15.61777825914934</v>
      </c>
      <c r="M27" s="3">
        <v>-15.148751760816438</v>
      </c>
      <c r="N27" s="3">
        <v>-14.687129479550796</v>
      </c>
      <c r="O27" s="3">
        <v>-14.232911415352419</v>
      </c>
      <c r="P27" s="3">
        <v>-13.786097568221315</v>
      </c>
      <c r="Q27" s="3">
        <v>-13.34668793815746</v>
      </c>
      <c r="R27" s="3">
        <v>-12.914682525160892</v>
      </c>
      <c r="S27" s="3">
        <v>-12.490081329231582</v>
      </c>
      <c r="T27" s="3">
        <v>-12.07288435036955</v>
      </c>
      <c r="U27" s="3">
        <v>-11.66309158857478</v>
      </c>
      <c r="V27" s="3">
        <v>-11.260703043847261</v>
      </c>
      <c r="W27" s="3">
        <v>-10.865718716187027</v>
      </c>
      <c r="X27" s="3">
        <v>-10.478138605594058</v>
      </c>
      <c r="Y27" s="3">
        <v>-10.097962712068364</v>
      </c>
      <c r="Z27" s="3">
        <v>-9.725191035609932</v>
      </c>
      <c r="AA27" s="3">
        <v>-9.359823576218762</v>
      </c>
      <c r="AB27" s="3">
        <v>-9.001860333894854</v>
      </c>
      <c r="AC27" s="3">
        <v>-8.651301308638237</v>
      </c>
      <c r="AD27" s="3">
        <v>-8.308146500448856</v>
      </c>
      <c r="AE27" s="3">
        <v>-7.972395909326755</v>
      </c>
      <c r="AF27" s="3">
        <v>-7.6440495352719235</v>
      </c>
      <c r="AG27" s="3">
        <v>-7.323107378284369</v>
      </c>
      <c r="AH27" s="3">
        <v>-7.009569438364068</v>
      </c>
      <c r="AI27" s="3">
        <v>-6.703435715511034</v>
      </c>
      <c r="AJ27" s="3">
        <v>-6.404706209725276</v>
      </c>
      <c r="AK27" s="3">
        <v>-6.113380921006779</v>
      </c>
      <c r="AL27" s="3">
        <v>-5.829459849355554</v>
      </c>
      <c r="AM27" s="3">
        <v>-5.5529429947715885</v>
      </c>
      <c r="AN27" s="3">
        <v>-5.283830357254894</v>
      </c>
      <c r="AO27" s="3">
        <v>-5.02212193680547</v>
      </c>
      <c r="AP27" s="3">
        <v>-4.767817733423307</v>
      </c>
      <c r="AQ27" s="3">
        <v>-4.520917747108417</v>
      </c>
      <c r="AR27" s="3">
        <v>-4.2814219778607905</v>
      </c>
      <c r="AS27" s="3">
        <v>-4.0493304256804326</v>
      </c>
      <c r="AT27" s="3">
        <v>-3.8246430905673394</v>
      </c>
      <c r="AU27" s="3">
        <v>-3.60735997252152</v>
      </c>
      <c r="AV27" s="3">
        <v>-3.3974810715429653</v>
      </c>
      <c r="AW27" s="3">
        <v>-3.195006387631677</v>
      </c>
      <c r="AX27" s="3">
        <v>-2.999935920787654</v>
      </c>
      <c r="AY27" s="3">
        <v>-2.812269671010904</v>
      </c>
      <c r="AZ27" s="3">
        <v>-2.632007638301414</v>
      </c>
      <c r="BA27" s="3">
        <v>-2.4591498226591924</v>
      </c>
      <c r="BB27" s="3">
        <v>-2.293696224084242</v>
      </c>
      <c r="BC27" s="3">
        <v>-2.1356468425765587</v>
      </c>
      <c r="BD27" s="3">
        <v>-1.9850016781361384</v>
      </c>
      <c r="BE27" s="3">
        <v>-1.8417607307629882</v>
      </c>
      <c r="BF27" s="3">
        <v>-1.705924000457106</v>
      </c>
      <c r="BG27" s="3">
        <v>-1.5774914872184902</v>
      </c>
      <c r="BH27" s="3">
        <v>-1.4564631910471406</v>
      </c>
      <c r="BI27" s="3">
        <v>-1.3428391119430598</v>
      </c>
      <c r="BJ27" s="3">
        <v>-1.2366192499062456</v>
      </c>
      <c r="BK27" s="3">
        <v>-1.1378036049366966</v>
      </c>
      <c r="BL27" s="3">
        <v>-1.0463921770344178</v>
      </c>
      <c r="BM27" s="3">
        <v>-0.9623849661994046</v>
      </c>
      <c r="BN27" s="3">
        <v>-0.8857819724316602</v>
      </c>
      <c r="BO27" s="3">
        <v>-0.8165831957311827</v>
      </c>
      <c r="BP27" s="3">
        <v>-0.7547886360979719</v>
      </c>
      <c r="BQ27" s="3">
        <v>-0.7003982935320276</v>
      </c>
      <c r="BR27" s="3">
        <v>-0.6534121680333511</v>
      </c>
      <c r="BS27" s="3">
        <v>-0.6138302596019432</v>
      </c>
      <c r="BT27" s="3">
        <v>-0.5816525682378013</v>
      </c>
      <c r="BU27" s="3">
        <v>-0.5568790939409272</v>
      </c>
      <c r="BV27" s="3">
        <v>-0.5395098367113209</v>
      </c>
      <c r="BW27" s="3">
        <v>-0.5295447965489812</v>
      </c>
      <c r="BX27" s="3">
        <v>-0.5269839734539086</v>
      </c>
      <c r="BY27" s="3">
        <v>-0.5318273674261029</v>
      </c>
      <c r="BZ27" s="3">
        <v>-0.5440749784655654</v>
      </c>
      <c r="CA27" s="3">
        <v>-0.5637268065722951</v>
      </c>
      <c r="CB27" s="45">
        <v>-0.5907828517462921</v>
      </c>
      <c r="CC27" s="45">
        <v>-0.625243113987556</v>
      </c>
      <c r="CD27" s="45">
        <v>-0.6671075932960864</v>
      </c>
      <c r="CE27" s="45">
        <v>-0.716376289671885</v>
      </c>
      <c r="CF27" s="45">
        <v>-0.7730492031149512</v>
      </c>
      <c r="CG27" s="45">
        <v>-0.8371263336252848</v>
      </c>
      <c r="CH27" s="45">
        <v>-0.9086076812028838</v>
      </c>
      <c r="CI27" s="45">
        <v>-0.9874932458477517</v>
      </c>
      <c r="CJ27" s="45">
        <v>-1.0737830275598852</v>
      </c>
      <c r="CK27" s="45">
        <v>-1.1674770263392897</v>
      </c>
      <c r="CL27" s="45">
        <v>-1.2685752421859573</v>
      </c>
      <c r="CM27" s="45">
        <v>-1.3770776750998963</v>
      </c>
      <c r="CN27" s="45">
        <v>-1.492984325081102</v>
      </c>
      <c r="CO27" s="45">
        <v>-1.6162951921295718</v>
      </c>
      <c r="CP27" s="45">
        <v>-1.7470102762453101</v>
      </c>
      <c r="CQ27" s="45">
        <v>-1.8851295774283185</v>
      </c>
      <c r="CR27" s="45">
        <v>-2.030653095678589</v>
      </c>
      <c r="CS27" s="45">
        <v>-2.18358083099613</v>
      </c>
      <c r="CT27" s="45">
        <v>-2.3439127833809352</v>
      </c>
      <c r="CU27" s="45">
        <v>-2.511648952833012</v>
      </c>
      <c r="CV27" s="45">
        <v>-2.686789339352353</v>
      </c>
      <c r="CW27" s="45">
        <v>-2.8693339429389626</v>
      </c>
      <c r="CX27" s="45">
        <v>-3.059282763592842</v>
      </c>
      <c r="CY27" s="45">
        <v>-3.2566358013139842</v>
      </c>
      <c r="CZ27" s="45">
        <v>-3.4613930561023967</v>
      </c>
    </row>
    <row r="28" spans="3:104" ht="12.75">
      <c r="C28" s="30">
        <v>0.14</v>
      </c>
      <c r="D28" s="3">
        <v>-19.16620200178821</v>
      </c>
      <c r="E28" s="3">
        <v>-18.64350453418963</v>
      </c>
      <c r="F28" s="3">
        <v>-18.12821128365831</v>
      </c>
      <c r="G28" s="3">
        <v>-17.62032225019426</v>
      </c>
      <c r="H28" s="3">
        <v>-17.119837433797482</v>
      </c>
      <c r="I28" s="3">
        <v>-16.626756834467983</v>
      </c>
      <c r="J28" s="3">
        <v>-16.141080452205728</v>
      </c>
      <c r="K28" s="3">
        <v>-15.662808287010758</v>
      </c>
      <c r="L28" s="3">
        <v>-15.191940338883036</v>
      </c>
      <c r="M28" s="3">
        <v>-14.728476607822591</v>
      </c>
      <c r="N28" s="3">
        <v>-14.272417093829418</v>
      </c>
      <c r="O28" s="3">
        <v>-13.823761796903513</v>
      </c>
      <c r="P28" s="3">
        <v>-13.382510717044864</v>
      </c>
      <c r="Q28" s="3">
        <v>-12.948663854253486</v>
      </c>
      <c r="R28" s="3">
        <v>-12.522221208529382</v>
      </c>
      <c r="S28" s="3">
        <v>-12.103182779872538</v>
      </c>
      <c r="T28" s="3">
        <v>-11.691548568282965</v>
      </c>
      <c r="U28" s="3">
        <v>-11.287318573760661</v>
      </c>
      <c r="V28" s="3">
        <v>-10.890492796305617</v>
      </c>
      <c r="W28" s="3">
        <v>-10.501071235917845</v>
      </c>
      <c r="X28" s="3">
        <v>-10.11905389259734</v>
      </c>
      <c r="Y28" s="3">
        <v>-9.744440766344107</v>
      </c>
      <c r="Z28" s="3">
        <v>-9.37723185715814</v>
      </c>
      <c r="AA28" s="3">
        <v>-9.017427165039425</v>
      </c>
      <c r="AB28" s="3">
        <v>-8.665026689987995</v>
      </c>
      <c r="AC28" s="3">
        <v>-8.32003043200383</v>
      </c>
      <c r="AD28" s="3">
        <v>-7.9824383910869265</v>
      </c>
      <c r="AE28" s="3">
        <v>-7.652250567237283</v>
      </c>
      <c r="AF28" s="3">
        <v>-7.329466960454923</v>
      </c>
      <c r="AG28" s="3">
        <v>-7.014087570739829</v>
      </c>
      <c r="AH28" s="3">
        <v>-6.706112398092001</v>
      </c>
      <c r="AI28" s="3">
        <v>-6.405541442511432</v>
      </c>
      <c r="AJ28" s="3">
        <v>-6.112374703998134</v>
      </c>
      <c r="AK28" s="3">
        <v>-5.826612182552105</v>
      </c>
      <c r="AL28" s="3">
        <v>-5.548253878173342</v>
      </c>
      <c r="AM28" s="3">
        <v>-5.277299790861844</v>
      </c>
      <c r="AN28" s="3">
        <v>-5.013749920617618</v>
      </c>
      <c r="AO28" s="3">
        <v>-4.757604267440655</v>
      </c>
      <c r="AP28" s="3">
        <v>-4.508862831330969</v>
      </c>
      <c r="AQ28" s="3">
        <v>-4.267525612288542</v>
      </c>
      <c r="AR28" s="3">
        <v>-4.033592610313383</v>
      </c>
      <c r="AS28" s="3">
        <v>-3.807063825405489</v>
      </c>
      <c r="AT28" s="3">
        <v>-3.5879392575648676</v>
      </c>
      <c r="AU28" s="3">
        <v>-3.376218906791509</v>
      </c>
      <c r="AV28" s="3">
        <v>-3.171902773085419</v>
      </c>
      <c r="AW28" s="3">
        <v>-2.9749908564465963</v>
      </c>
      <c r="AX28" s="3">
        <v>-2.7854831568750424</v>
      </c>
      <c r="AY28" s="3">
        <v>-2.603379674370755</v>
      </c>
      <c r="AZ28" s="3">
        <v>-2.4286804089337317</v>
      </c>
      <c r="BA28" s="3">
        <v>-2.2613853605639798</v>
      </c>
      <c r="BB28" s="3">
        <v>-2.1014945292614944</v>
      </c>
      <c r="BC28" s="3">
        <v>-1.949007915026273</v>
      </c>
      <c r="BD28" s="3">
        <v>-1.8039255178583251</v>
      </c>
      <c r="BE28" s="3">
        <v>-1.6662473377576394</v>
      </c>
      <c r="BF28" s="3">
        <v>-1.5359733747242208</v>
      </c>
      <c r="BG28" s="3">
        <v>-1.4131036287580723</v>
      </c>
      <c r="BH28" s="3">
        <v>-1.297638099859189</v>
      </c>
      <c r="BI28" s="3">
        <v>-1.189576788027574</v>
      </c>
      <c r="BJ28" s="3">
        <v>-1.0889196932632252</v>
      </c>
      <c r="BK28" s="3">
        <v>-0.9956668155661443</v>
      </c>
      <c r="BL28" s="3">
        <v>-0.9098181549363329</v>
      </c>
      <c r="BM28" s="3">
        <v>-0.8313737113737856</v>
      </c>
      <c r="BN28" s="3">
        <v>-0.7603334848785062</v>
      </c>
      <c r="BO28" s="3">
        <v>-0.6966974754504949</v>
      </c>
      <c r="BP28" s="3">
        <v>-0.6404656830897504</v>
      </c>
      <c r="BQ28" s="3">
        <v>-0.5916381077962722</v>
      </c>
      <c r="BR28" s="3">
        <v>-0.5502147495700624</v>
      </c>
      <c r="BS28" s="3">
        <v>-0.5161956084111206</v>
      </c>
      <c r="BT28" s="3">
        <v>-0.48958068431944324</v>
      </c>
      <c r="BU28" s="3">
        <v>-0.47036997729503716</v>
      </c>
      <c r="BV28" s="3">
        <v>-0.4585634873378961</v>
      </c>
      <c r="BW28" s="3">
        <v>-0.4541612144480238</v>
      </c>
      <c r="BX28" s="3">
        <v>-0.4571631586254159</v>
      </c>
      <c r="BY28" s="3">
        <v>-0.4675693198700772</v>
      </c>
      <c r="BZ28" s="3">
        <v>-0.485379698182006</v>
      </c>
      <c r="CA28" s="3">
        <v>-0.5105942935612016</v>
      </c>
      <c r="CB28" s="45">
        <v>-0.5432131060076644</v>
      </c>
      <c r="CC28" s="45">
        <v>-0.5832361355213951</v>
      </c>
      <c r="CD28" s="45">
        <v>-0.6306633821023921</v>
      </c>
      <c r="CE28" s="45">
        <v>-0.6854948457506567</v>
      </c>
      <c r="CF28" s="45">
        <v>-0.7477305264661884</v>
      </c>
      <c r="CG28" s="45">
        <v>-0.8173704242489865</v>
      </c>
      <c r="CH28" s="45">
        <v>-0.8944145390990539</v>
      </c>
      <c r="CI28" s="45">
        <v>-0.9788628710163862</v>
      </c>
      <c r="CJ28" s="45">
        <v>-1.070715420000988</v>
      </c>
      <c r="CK28" s="45">
        <v>-1.1699721860528576</v>
      </c>
      <c r="CL28" s="45">
        <v>-1.2766331691719919</v>
      </c>
      <c r="CM28" s="45">
        <v>-1.3906983693583959</v>
      </c>
      <c r="CN28" s="45">
        <v>-1.5121677866120669</v>
      </c>
      <c r="CO28" s="45">
        <v>-1.641041420933004</v>
      </c>
      <c r="CP28" s="45">
        <v>-1.777319272321209</v>
      </c>
      <c r="CQ28" s="45">
        <v>-1.9210013407766775</v>
      </c>
      <c r="CR28" s="45">
        <v>-2.072087626299419</v>
      </c>
      <c r="CS28" s="45">
        <v>-2.230578128889425</v>
      </c>
      <c r="CT28" s="45">
        <v>-2.3964728485466966</v>
      </c>
      <c r="CU28" s="45">
        <v>-2.569771785271238</v>
      </c>
      <c r="CV28" s="45">
        <v>-2.750474939063045</v>
      </c>
      <c r="CW28" s="45">
        <v>-2.93858230992212</v>
      </c>
      <c r="CX28" s="45">
        <v>-3.134093897848465</v>
      </c>
      <c r="CY28" s="45">
        <v>-3.3370097028420744</v>
      </c>
      <c r="CZ28" s="45">
        <v>-3.5473297249029514</v>
      </c>
    </row>
    <row r="29" spans="3:104" ht="12.75">
      <c r="C29" s="30">
        <v>0.15</v>
      </c>
      <c r="D29" s="3">
        <v>-18.701871956637447</v>
      </c>
      <c r="E29" s="3">
        <v>-18.184737256311315</v>
      </c>
      <c r="F29" s="3">
        <v>-17.67500677305248</v>
      </c>
      <c r="G29" s="3">
        <v>-17.172680506860907</v>
      </c>
      <c r="H29" s="3">
        <v>-16.67775845773657</v>
      </c>
      <c r="I29" s="3">
        <v>-16.190240625679536</v>
      </c>
      <c r="J29" s="3">
        <v>-15.710127010689757</v>
      </c>
      <c r="K29" s="3">
        <v>-15.237417612767242</v>
      </c>
      <c r="L29" s="3">
        <v>-14.772112431911989</v>
      </c>
      <c r="M29" s="3">
        <v>-14.314211468124018</v>
      </c>
      <c r="N29" s="3">
        <v>-13.863714721403316</v>
      </c>
      <c r="O29" s="3">
        <v>-13.42062219174986</v>
      </c>
      <c r="P29" s="3">
        <v>-12.984933879163686</v>
      </c>
      <c r="Q29" s="3">
        <v>-12.556649783644776</v>
      </c>
      <c r="R29" s="3">
        <v>-12.135769905193142</v>
      </c>
      <c r="S29" s="3">
        <v>-11.722294243808761</v>
      </c>
      <c r="T29" s="3">
        <v>-11.316222799491651</v>
      </c>
      <c r="U29" s="3">
        <v>-10.917555572241817</v>
      </c>
      <c r="V29" s="3">
        <v>-10.526292562059231</v>
      </c>
      <c r="W29" s="3">
        <v>-10.142433768943928</v>
      </c>
      <c r="X29" s="3">
        <v>-9.765979192895887</v>
      </c>
      <c r="Y29" s="3">
        <v>-9.396928833915132</v>
      </c>
      <c r="Z29" s="3">
        <v>-9.035282692001626</v>
      </c>
      <c r="AA29" s="3">
        <v>-8.681040767155384</v>
      </c>
      <c r="AB29" s="3">
        <v>-8.33420305937643</v>
      </c>
      <c r="AC29" s="3">
        <v>-7.994769568664713</v>
      </c>
      <c r="AD29" s="3">
        <v>-7.662740295020276</v>
      </c>
      <c r="AE29" s="3">
        <v>-7.3381152384431125</v>
      </c>
      <c r="AF29" s="3">
        <v>-7.020894398933219</v>
      </c>
      <c r="AG29" s="3">
        <v>-6.711077776490583</v>
      </c>
      <c r="AH29" s="3">
        <v>-6.40866537111522</v>
      </c>
      <c r="AI29" s="3">
        <v>-6.113657182807121</v>
      </c>
      <c r="AJ29" s="3">
        <v>-5.826053211566291</v>
      </c>
      <c r="AK29" s="3">
        <v>-5.545853457392726</v>
      </c>
      <c r="AL29" s="3">
        <v>-5.27305792028643</v>
      </c>
      <c r="AM29" s="3">
        <v>-5.007666600247395</v>
      </c>
      <c r="AN29" s="3">
        <v>-4.749679497275639</v>
      </c>
      <c r="AO29" s="3">
        <v>-4.4990966113711455</v>
      </c>
      <c r="AP29" s="3">
        <v>-4.255917942533912</v>
      </c>
      <c r="AQ29" s="3">
        <v>-4.020143490763952</v>
      </c>
      <c r="AR29" s="3">
        <v>-3.7917732560612594</v>
      </c>
      <c r="AS29" s="3">
        <v>-3.5708072384258376</v>
      </c>
      <c r="AT29" s="3">
        <v>-3.3572454378576815</v>
      </c>
      <c r="AU29" s="3">
        <v>-3.15108785435679</v>
      </c>
      <c r="AV29" s="3">
        <v>-2.9523344879231663</v>
      </c>
      <c r="AW29" s="3">
        <v>-2.7609853385568095</v>
      </c>
      <c r="AX29" s="3">
        <v>-2.5770404062577215</v>
      </c>
      <c r="AY29" s="3">
        <v>-2.400499691025899</v>
      </c>
      <c r="AZ29" s="3">
        <v>-2.2313631928613473</v>
      </c>
      <c r="BA29" s="3">
        <v>-2.069630911764062</v>
      </c>
      <c r="BB29" s="3">
        <v>-1.9153028477340386</v>
      </c>
      <c r="BC29" s="3">
        <v>-1.7683790007712883</v>
      </c>
      <c r="BD29" s="3">
        <v>-1.6288593708758023</v>
      </c>
      <c r="BE29" s="3">
        <v>-1.4967439580475856</v>
      </c>
      <c r="BF29" s="3">
        <v>-1.3720327622866337</v>
      </c>
      <c r="BG29" s="3">
        <v>-1.2547257835929493</v>
      </c>
      <c r="BH29" s="3">
        <v>-1.1448230219665327</v>
      </c>
      <c r="BI29" s="3">
        <v>-1.042324477407385</v>
      </c>
      <c r="BJ29" s="3">
        <v>-0.9472301499155023</v>
      </c>
      <c r="BK29" s="3">
        <v>-0.8595400394908863</v>
      </c>
      <c r="BL29" s="3">
        <v>-0.77925414613354</v>
      </c>
      <c r="BM29" s="3">
        <v>-0.7063724698434608</v>
      </c>
      <c r="BN29" s="3">
        <v>-0.6408950106206475</v>
      </c>
      <c r="BO29" s="3">
        <v>-0.5828217684651016</v>
      </c>
      <c r="BP29" s="3">
        <v>-0.5321527433768245</v>
      </c>
      <c r="BQ29" s="3">
        <v>-0.48888793535581176</v>
      </c>
      <c r="BR29" s="3">
        <v>-0.4530273444020685</v>
      </c>
      <c r="BS29" s="3">
        <v>-0.4245709705155931</v>
      </c>
      <c r="BT29" s="3">
        <v>-0.40351881369638276</v>
      </c>
      <c r="BU29" s="3">
        <v>-0.3898708739444403</v>
      </c>
      <c r="BV29" s="3">
        <v>-0.38362715125976643</v>
      </c>
      <c r="BW29" s="3">
        <v>-0.3847876456423587</v>
      </c>
      <c r="BX29" s="3">
        <v>-0.3933523570922197</v>
      </c>
      <c r="BY29" s="3">
        <v>-0.4093212856093462</v>
      </c>
      <c r="BZ29" s="3">
        <v>-0.43269443119374085</v>
      </c>
      <c r="CA29" s="3">
        <v>-0.46347179384540205</v>
      </c>
      <c r="CB29" s="45">
        <v>-0.5016533735643307</v>
      </c>
      <c r="CC29" s="45">
        <v>-0.5472391703505273</v>
      </c>
      <c r="CD29" s="45">
        <v>-0.6002291842039917</v>
      </c>
      <c r="CE29" s="45">
        <v>-0.6606234151247226</v>
      </c>
      <c r="CF29" s="45">
        <v>-0.72842186311272</v>
      </c>
      <c r="CG29" s="45">
        <v>-0.8036245281679844</v>
      </c>
      <c r="CH29" s="45">
        <v>-0.8862314102905178</v>
      </c>
      <c r="CI29" s="45">
        <v>-0.9762425094803187</v>
      </c>
      <c r="CJ29" s="45">
        <v>-1.073657825737384</v>
      </c>
      <c r="CK29" s="45">
        <v>-1.178477359061719</v>
      </c>
      <c r="CL29" s="45">
        <v>-1.2907011094533223</v>
      </c>
      <c r="CM29" s="45">
        <v>-1.4103290769121908</v>
      </c>
      <c r="CN29" s="45">
        <v>-1.537361261438325</v>
      </c>
      <c r="CO29" s="45">
        <v>-1.671797663031731</v>
      </c>
      <c r="CP29" s="45">
        <v>-1.8136382816924006</v>
      </c>
      <c r="CQ29" s="45">
        <v>-1.962883117420334</v>
      </c>
      <c r="CR29" s="45">
        <v>-2.1195321702155416</v>
      </c>
      <c r="CS29" s="45">
        <v>-2.283585440078015</v>
      </c>
      <c r="CT29" s="45">
        <v>-2.4550429270077525</v>
      </c>
      <c r="CU29" s="45">
        <v>-2.633904631004758</v>
      </c>
      <c r="CV29" s="45">
        <v>-2.8201705520690354</v>
      </c>
      <c r="CW29" s="45">
        <v>-3.013840690200576</v>
      </c>
      <c r="CX29" s="45">
        <v>-3.2149150453993824</v>
      </c>
      <c r="CY29" s="45">
        <v>-3.4233936176654636</v>
      </c>
      <c r="CZ29" s="45">
        <v>-3.639276406998806</v>
      </c>
    </row>
    <row r="30" spans="3:104" ht="12.75">
      <c r="C30" s="30">
        <v>0.16</v>
      </c>
      <c r="D30" s="3">
        <v>-18.243551924781965</v>
      </c>
      <c r="E30" s="3">
        <v>-17.731979991728306</v>
      </c>
      <c r="F30" s="3">
        <v>-17.22781227574194</v>
      </c>
      <c r="G30" s="3">
        <v>-16.73104877682283</v>
      </c>
      <c r="H30" s="3">
        <v>-16.241689494970974</v>
      </c>
      <c r="I30" s="3">
        <v>-15.75973443018638</v>
      </c>
      <c r="J30" s="3">
        <v>-15.285183582469074</v>
      </c>
      <c r="K30" s="3">
        <v>-14.818036951819034</v>
      </c>
      <c r="L30" s="3">
        <v>-14.358294538236251</v>
      </c>
      <c r="M30" s="3">
        <v>-13.905956341720744</v>
      </c>
      <c r="N30" s="3">
        <v>-13.461022362272505</v>
      </c>
      <c r="O30" s="3">
        <v>-13.023492599891533</v>
      </c>
      <c r="P30" s="3">
        <v>-12.59336705457782</v>
      </c>
      <c r="Q30" s="3">
        <v>-12.170645726331374</v>
      </c>
      <c r="R30" s="3">
        <v>-11.755328615152196</v>
      </c>
      <c r="S30" s="3">
        <v>-11.34741572104028</v>
      </c>
      <c r="T30" s="3">
        <v>-10.946907043995648</v>
      </c>
      <c r="U30" s="3">
        <v>-10.55380258401827</v>
      </c>
      <c r="V30" s="3">
        <v>-10.168102341108167</v>
      </c>
      <c r="W30" s="3">
        <v>-9.78980631526533</v>
      </c>
      <c r="X30" s="3">
        <v>-9.41891450648975</v>
      </c>
      <c r="Y30" s="3">
        <v>-9.055426914781453</v>
      </c>
      <c r="Z30" s="3">
        <v>-8.699343540140417</v>
      </c>
      <c r="AA30" s="3">
        <v>-8.350664382566642</v>
      </c>
      <c r="AB30" s="3">
        <v>-8.009389442060144</v>
      </c>
      <c r="AC30" s="3">
        <v>-7.675518718620907</v>
      </c>
      <c r="AD30" s="3">
        <v>-7.349052212248944</v>
      </c>
      <c r="AE30" s="3">
        <v>-7.029989922944239</v>
      </c>
      <c r="AF30" s="3">
        <v>-6.718331850706807</v>
      </c>
      <c r="AG30" s="3">
        <v>-6.414077995536637</v>
      </c>
      <c r="AH30" s="3">
        <v>-6.1172283574337385</v>
      </c>
      <c r="AI30" s="3">
        <v>-5.827782936398108</v>
      </c>
      <c r="AJ30" s="3">
        <v>-5.545741732429745</v>
      </c>
      <c r="AK30" s="3">
        <v>-5.271104745528648</v>
      </c>
      <c r="AL30" s="3">
        <v>-5.003871975694813</v>
      </c>
      <c r="AM30" s="3">
        <v>-4.744043422928253</v>
      </c>
      <c r="AN30" s="3">
        <v>-4.491619087228955</v>
      </c>
      <c r="AO30" s="3">
        <v>-4.246598968596928</v>
      </c>
      <c r="AP30" s="3">
        <v>-4.008983067032165</v>
      </c>
      <c r="AQ30" s="3">
        <v>-3.7787713825346714</v>
      </c>
      <c r="AR30" s="3">
        <v>-3.555963915104445</v>
      </c>
      <c r="AS30" s="3">
        <v>-3.3405606647414876</v>
      </c>
      <c r="AT30" s="3">
        <v>-3.132561631445795</v>
      </c>
      <c r="AU30" s="3">
        <v>-2.931966815217368</v>
      </c>
      <c r="AV30" s="3">
        <v>-2.7387762160562126</v>
      </c>
      <c r="AW30" s="3">
        <v>-2.5529898339623203</v>
      </c>
      <c r="AX30" s="3">
        <v>-2.374607668935697</v>
      </c>
      <c r="AY30" s="3">
        <v>-2.203629720976343</v>
      </c>
      <c r="AZ30" s="3">
        <v>-2.040055990084255</v>
      </c>
      <c r="BA30" s="3">
        <v>-1.8838864762594323</v>
      </c>
      <c r="BB30" s="3">
        <v>-1.7351211795018804</v>
      </c>
      <c r="BC30" s="3">
        <v>-1.593760099811592</v>
      </c>
      <c r="BD30" s="3">
        <v>-1.459803237188574</v>
      </c>
      <c r="BE30" s="3">
        <v>-1.3332505916328214</v>
      </c>
      <c r="BF30" s="3">
        <v>-1.2141021631443367</v>
      </c>
      <c r="BG30" s="3">
        <v>-1.1023579517231181</v>
      </c>
      <c r="BH30" s="3">
        <v>-0.9980179573691681</v>
      </c>
      <c r="BI30" s="3">
        <v>-0.9010821800824864</v>
      </c>
      <c r="BJ30" s="3">
        <v>-0.8115506198630704</v>
      </c>
      <c r="BK30" s="3">
        <v>-0.7294232767109223</v>
      </c>
      <c r="BL30" s="3">
        <v>-0.6547001506260406</v>
      </c>
      <c r="BM30" s="3">
        <v>-0.5873812416084263</v>
      </c>
      <c r="BN30" s="3">
        <v>-0.5274665496580797</v>
      </c>
      <c r="BO30" s="3">
        <v>-0.4749560747750008</v>
      </c>
      <c r="BP30" s="3">
        <v>-0.4298498169591902</v>
      </c>
      <c r="BQ30" s="3">
        <v>-0.39214777621064334</v>
      </c>
      <c r="BR30" s="3">
        <v>-0.3618499525293659</v>
      </c>
      <c r="BS30" s="3">
        <v>-0.3389563459153555</v>
      </c>
      <c r="BT30" s="3">
        <v>-0.3234669563686132</v>
      </c>
      <c r="BU30" s="3">
        <v>-0.3153817838891373</v>
      </c>
      <c r="BV30" s="3">
        <v>-0.3147008284769286</v>
      </c>
      <c r="BW30" s="3">
        <v>-0.3214240901319878</v>
      </c>
      <c r="BX30" s="3">
        <v>-0.3355515688543129</v>
      </c>
      <c r="BY30" s="3">
        <v>-0.3570832646439066</v>
      </c>
      <c r="BZ30" s="3">
        <v>-0.38601917750076775</v>
      </c>
      <c r="CA30" s="3">
        <v>-0.4223593074248946</v>
      </c>
      <c r="CB30" s="45">
        <v>-0.4661036544162902</v>
      </c>
      <c r="CC30" s="45">
        <v>-0.517252218474952</v>
      </c>
      <c r="CD30" s="45">
        <v>-0.5758049996008818</v>
      </c>
      <c r="CE30" s="45">
        <v>-0.64176199779408</v>
      </c>
      <c r="CF30" s="45">
        <v>-0.7151232130545433</v>
      </c>
      <c r="CG30" s="45">
        <v>-0.795888645382274</v>
      </c>
      <c r="CH30" s="45">
        <v>-0.8840582947772717</v>
      </c>
      <c r="CI30" s="45">
        <v>-0.9796321612395391</v>
      </c>
      <c r="CJ30" s="45">
        <v>-1.0826102447690729</v>
      </c>
      <c r="CK30" s="45">
        <v>-1.192992545365874</v>
      </c>
      <c r="CL30" s="45">
        <v>-1.31077906302994</v>
      </c>
      <c r="CM30" s="45">
        <v>-1.4359697977612758</v>
      </c>
      <c r="CN30" s="45">
        <v>-1.5685647495598776</v>
      </c>
      <c r="CO30" s="45">
        <v>-1.7085639184257477</v>
      </c>
      <c r="CP30" s="45">
        <v>-1.855967304358885</v>
      </c>
      <c r="CQ30" s="45">
        <v>-2.01077490735929</v>
      </c>
      <c r="CR30" s="45">
        <v>-2.1729867274269634</v>
      </c>
      <c r="CS30" s="45">
        <v>-2.342602764561899</v>
      </c>
      <c r="CT30" s="45">
        <v>-2.5196230187641038</v>
      </c>
      <c r="CU30" s="45">
        <v>-2.7040474900335782</v>
      </c>
      <c r="CV30" s="45">
        <v>-2.8958761783703184</v>
      </c>
      <c r="CW30" s="45">
        <v>-3.0951090837743287</v>
      </c>
      <c r="CX30" s="45">
        <v>-3.3017462062456024</v>
      </c>
      <c r="CY30" s="45">
        <v>-3.5157875457841454</v>
      </c>
      <c r="CZ30" s="45">
        <v>-3.737233102389954</v>
      </c>
    </row>
    <row r="31" spans="3:104" ht="12.75">
      <c r="C31" s="30">
        <v>0.17</v>
      </c>
      <c r="D31" s="3">
        <v>-17.791241906221806</v>
      </c>
      <c r="E31" s="3">
        <v>-17.285232740440627</v>
      </c>
      <c r="F31" s="3">
        <v>-16.7866277917267</v>
      </c>
      <c r="G31" s="3">
        <v>-16.29542706008006</v>
      </c>
      <c r="H31" s="3">
        <v>-15.811630545500673</v>
      </c>
      <c r="I31" s="3">
        <v>-15.335238247988563</v>
      </c>
      <c r="J31" s="3">
        <v>-14.866250167543711</v>
      </c>
      <c r="K31" s="3">
        <v>-14.40466630416614</v>
      </c>
      <c r="L31" s="3">
        <v>-13.95048665785582</v>
      </c>
      <c r="M31" s="3">
        <v>-13.503711228612783</v>
      </c>
      <c r="N31" s="3">
        <v>-13.064340016436997</v>
      </c>
      <c r="O31" s="3">
        <v>-12.63237302132849</v>
      </c>
      <c r="P31" s="3">
        <v>-12.207810243287232</v>
      </c>
      <c r="Q31" s="3">
        <v>-11.79065168231326</v>
      </c>
      <c r="R31" s="3">
        <v>-11.380897338406548</v>
      </c>
      <c r="S31" s="3">
        <v>-10.978547211567108</v>
      </c>
      <c r="T31" s="3">
        <v>-10.583601301794925</v>
      </c>
      <c r="U31" s="3">
        <v>-10.196059609090016</v>
      </c>
      <c r="V31" s="3">
        <v>-9.815922133452391</v>
      </c>
      <c r="W31" s="3">
        <v>-9.443188874882017</v>
      </c>
      <c r="X31" s="3">
        <v>-9.077859833378907</v>
      </c>
      <c r="Y31" s="3">
        <v>-8.719935008943077</v>
      </c>
      <c r="Z31" s="3">
        <v>-8.369414401574499</v>
      </c>
      <c r="AA31" s="3">
        <v>-8.026298011273205</v>
      </c>
      <c r="AB31" s="3">
        <v>-7.69058583803916</v>
      </c>
      <c r="AC31" s="3">
        <v>-7.362277881872387</v>
      </c>
      <c r="AD31" s="3">
        <v>-7.041374142772881</v>
      </c>
      <c r="AE31" s="3">
        <v>-6.727874620740647</v>
      </c>
      <c r="AF31" s="3">
        <v>-6.421779315775687</v>
      </c>
      <c r="AG31" s="3">
        <v>-6.123088227877988</v>
      </c>
      <c r="AH31" s="3">
        <v>-5.831801357047555</v>
      </c>
      <c r="AI31" s="3">
        <v>-5.547918703284393</v>
      </c>
      <c r="AJ31" s="3">
        <v>-5.271440266588496</v>
      </c>
      <c r="AK31" s="3">
        <v>-5.002366046959858</v>
      </c>
      <c r="AL31" s="3">
        <v>-4.74069604439849</v>
      </c>
      <c r="AM31" s="3">
        <v>-4.486430258904396</v>
      </c>
      <c r="AN31" s="3">
        <v>-4.239568690477565</v>
      </c>
      <c r="AO31" s="3">
        <v>-4.0001113391180025</v>
      </c>
      <c r="AP31" s="3">
        <v>-3.7680582048257083</v>
      </c>
      <c r="AQ31" s="3">
        <v>-3.543409287600676</v>
      </c>
      <c r="AR31" s="3">
        <v>-3.326164587442916</v>
      </c>
      <c r="AS31" s="3">
        <v>-3.1163241043524232</v>
      </c>
      <c r="AT31" s="3">
        <v>-2.9138878383291966</v>
      </c>
      <c r="AU31" s="3">
        <v>-2.7188557893732384</v>
      </c>
      <c r="AV31" s="3">
        <v>-2.531227957484546</v>
      </c>
      <c r="AW31" s="3">
        <v>-2.351004342663122</v>
      </c>
      <c r="AX31" s="3">
        <v>-2.178184944908966</v>
      </c>
      <c r="AY31" s="3">
        <v>-2.012769764222078</v>
      </c>
      <c r="AZ31" s="3">
        <v>-1.8547588006024571</v>
      </c>
      <c r="BA31" s="3">
        <v>-1.7041520540500996</v>
      </c>
      <c r="BB31" s="3">
        <v>-1.5609495245650122</v>
      </c>
      <c r="BC31" s="3">
        <v>-1.425151212147191</v>
      </c>
      <c r="BD31" s="3">
        <v>-1.2967571167966399</v>
      </c>
      <c r="BE31" s="3">
        <v>-1.1757672385133544</v>
      </c>
      <c r="BF31" s="3">
        <v>-1.062181577297336</v>
      </c>
      <c r="BG31" s="3">
        <v>-0.9560001331485839</v>
      </c>
      <c r="BH31" s="3">
        <v>-0.8572229060670997</v>
      </c>
      <c r="BI31" s="3">
        <v>-0.7658498960528834</v>
      </c>
      <c r="BJ31" s="3">
        <v>-0.6818811031059331</v>
      </c>
      <c r="BK31" s="3">
        <v>-0.6053165272262515</v>
      </c>
      <c r="BL31" s="3">
        <v>-0.5361561684138356</v>
      </c>
      <c r="BM31" s="3">
        <v>-0.4744000266686892</v>
      </c>
      <c r="BN31" s="3">
        <v>-0.4200481019908082</v>
      </c>
      <c r="BO31" s="3">
        <v>-0.37310039438019427</v>
      </c>
      <c r="BP31" s="3">
        <v>-0.3335569038368489</v>
      </c>
      <c r="BQ31" s="3">
        <v>-0.3014176303607705</v>
      </c>
      <c r="BR31" s="3">
        <v>-0.2766825739519587</v>
      </c>
      <c r="BS31" s="3">
        <v>-0.25935173461041483</v>
      </c>
      <c r="BT31" s="3">
        <v>-0.24942511233613796</v>
      </c>
      <c r="BU31" s="3">
        <v>-0.24690270712912765</v>
      </c>
      <c r="BV31" s="3">
        <v>-0.2517845189893859</v>
      </c>
      <c r="BW31" s="3">
        <v>-0.2640705479169094</v>
      </c>
      <c r="BX31" s="3">
        <v>-0.28376079391170284</v>
      </c>
      <c r="BY31" s="3">
        <v>-0.31085525697376215</v>
      </c>
      <c r="BZ31" s="3">
        <v>-0.34535393710308915</v>
      </c>
      <c r="CA31" s="3">
        <v>-0.38725683429968205</v>
      </c>
      <c r="CB31" s="45">
        <v>-0.4365639485635433</v>
      </c>
      <c r="CC31" s="45">
        <v>-0.49327527989467246</v>
      </c>
      <c r="CD31" s="45">
        <v>-0.5573908282930675</v>
      </c>
      <c r="CE31" s="45">
        <v>-0.6289105937587312</v>
      </c>
      <c r="CF31" s="45">
        <v>-0.7078345762916627</v>
      </c>
      <c r="CG31" s="45">
        <v>-0.7941627758918597</v>
      </c>
      <c r="CH31" s="45">
        <v>-0.8878951925593239</v>
      </c>
      <c r="CI31" s="45">
        <v>-0.989031826294055</v>
      </c>
      <c r="CJ31" s="45">
        <v>-1.097572677096056</v>
      </c>
      <c r="CK31" s="45">
        <v>-1.2135177449653218</v>
      </c>
      <c r="CL31" s="45">
        <v>-1.3368670299018546</v>
      </c>
      <c r="CM31" s="45">
        <v>-1.4676205319056561</v>
      </c>
      <c r="CN31" s="45">
        <v>-1.6057782509767269</v>
      </c>
      <c r="CO31" s="45">
        <v>-1.751340187115059</v>
      </c>
      <c r="CP31" s="45">
        <v>-1.9043063403206637</v>
      </c>
      <c r="CQ31" s="45">
        <v>-2.0646767105935346</v>
      </c>
      <c r="CR31" s="45">
        <v>-2.232451297933672</v>
      </c>
      <c r="CS31" s="45">
        <v>-2.407630102341077</v>
      </c>
      <c r="CT31" s="45">
        <v>-2.590213123815747</v>
      </c>
      <c r="CU31" s="45">
        <v>-2.7802003623576863</v>
      </c>
      <c r="CV31" s="45">
        <v>-2.977591817966895</v>
      </c>
      <c r="CW31" s="45">
        <v>-3.1823874906433707</v>
      </c>
      <c r="CX31" s="45">
        <v>-3.3945873803871116</v>
      </c>
      <c r="CY31" s="45">
        <v>-3.614191487198121</v>
      </c>
      <c r="CZ31" s="45">
        <v>-3.8411998110763985</v>
      </c>
    </row>
    <row r="32" spans="3:104" ht="12.75">
      <c r="C32" s="30">
        <v>0.18</v>
      </c>
      <c r="D32" s="3">
        <v>-17.34494190095693</v>
      </c>
      <c r="E32" s="3">
        <v>-16.84449550244821</v>
      </c>
      <c r="F32" s="3">
        <v>-16.35145332100676</v>
      </c>
      <c r="G32" s="3">
        <v>-15.865815356632577</v>
      </c>
      <c r="H32" s="3">
        <v>-15.387581609325665</v>
      </c>
      <c r="I32" s="3">
        <v>-14.916752079086011</v>
      </c>
      <c r="J32" s="3">
        <v>-14.45332676591363</v>
      </c>
      <c r="K32" s="3">
        <v>-13.997305669808513</v>
      </c>
      <c r="L32" s="3">
        <v>-13.548688790770667</v>
      </c>
      <c r="M32" s="3">
        <v>-13.107476128800089</v>
      </c>
      <c r="N32" s="3">
        <v>-12.673667683896777</v>
      </c>
      <c r="O32" s="3">
        <v>-12.247263456060724</v>
      </c>
      <c r="P32" s="3">
        <v>-11.828263445291958</v>
      </c>
      <c r="Q32" s="3">
        <v>-11.416667651590432</v>
      </c>
      <c r="R32" s="3">
        <v>-11.012476074956197</v>
      </c>
      <c r="S32" s="3">
        <v>-10.615688715389215</v>
      </c>
      <c r="T32" s="3">
        <v>-10.226305572889505</v>
      </c>
      <c r="U32" s="3">
        <v>-9.844326647457072</v>
      </c>
      <c r="V32" s="3">
        <v>-9.469751939091907</v>
      </c>
      <c r="W32" s="3">
        <v>-9.102581447794</v>
      </c>
      <c r="X32" s="3">
        <v>-8.74281517356336</v>
      </c>
      <c r="Y32" s="3">
        <v>-8.390453116399986</v>
      </c>
      <c r="Z32" s="3">
        <v>-8.045495276303877</v>
      </c>
      <c r="AA32" s="3">
        <v>-7.707941653275045</v>
      </c>
      <c r="AB32" s="3">
        <v>-7.3777922473134705</v>
      </c>
      <c r="AC32" s="3">
        <v>-7.055047058419165</v>
      </c>
      <c r="AD32" s="3">
        <v>-6.739706086592129</v>
      </c>
      <c r="AE32" s="3">
        <v>-6.431769331832355</v>
      </c>
      <c r="AF32" s="3">
        <v>-6.131236794139861</v>
      </c>
      <c r="AG32" s="3">
        <v>-5.838108473514623</v>
      </c>
      <c r="AH32" s="3">
        <v>-5.552384369956658</v>
      </c>
      <c r="AI32" s="3">
        <v>-5.27406448346596</v>
      </c>
      <c r="AJ32" s="3">
        <v>-5.003148814042526</v>
      </c>
      <c r="AK32" s="3">
        <v>-4.739637361686365</v>
      </c>
      <c r="AL32" s="3">
        <v>-4.483530126397467</v>
      </c>
      <c r="AM32" s="3">
        <v>-4.234827108175834</v>
      </c>
      <c r="AN32" s="3">
        <v>-3.9935283070214673</v>
      </c>
      <c r="AO32" s="3">
        <v>-3.7596337229343737</v>
      </c>
      <c r="AP32" s="3">
        <v>-3.533143355914542</v>
      </c>
      <c r="AQ32" s="3">
        <v>-3.3140572059619773</v>
      </c>
      <c r="AR32" s="3">
        <v>-3.1023752730766807</v>
      </c>
      <c r="AS32" s="3">
        <v>-2.898097557258658</v>
      </c>
      <c r="AT32" s="3">
        <v>-2.701224058507897</v>
      </c>
      <c r="AU32" s="3">
        <v>-2.5117547768244024</v>
      </c>
      <c r="AV32" s="3">
        <v>-2.329689712208179</v>
      </c>
      <c r="AW32" s="3">
        <v>-2.1550288646592226</v>
      </c>
      <c r="AX32" s="3">
        <v>-1.9877722341775312</v>
      </c>
      <c r="AY32" s="3">
        <v>-1.8279198207631078</v>
      </c>
      <c r="AZ32" s="3">
        <v>-1.6754716244159509</v>
      </c>
      <c r="BA32" s="3">
        <v>-1.5304276451360614</v>
      </c>
      <c r="BB32" s="3">
        <v>-1.3927878829234421</v>
      </c>
      <c r="BC32" s="3">
        <v>-1.262552337778088</v>
      </c>
      <c r="BD32" s="3">
        <v>-1.1397210096999992</v>
      </c>
      <c r="BE32" s="3">
        <v>-1.0242938986891792</v>
      </c>
      <c r="BF32" s="3">
        <v>-0.9162710047456277</v>
      </c>
      <c r="BG32" s="3">
        <v>-0.815652327869343</v>
      </c>
      <c r="BH32" s="3">
        <v>-0.7224378680603241</v>
      </c>
      <c r="BI32" s="3">
        <v>-0.6366276253185745</v>
      </c>
      <c r="BJ32" s="3">
        <v>-0.5582215996440909</v>
      </c>
      <c r="BK32" s="3">
        <v>-0.4872197910368754</v>
      </c>
      <c r="BL32" s="3">
        <v>-0.42362219949692714</v>
      </c>
      <c r="BM32" s="3">
        <v>-0.36742882502424323</v>
      </c>
      <c r="BN32" s="3">
        <v>-0.31863966761882967</v>
      </c>
      <c r="BO32" s="3">
        <v>-0.27725472728068223</v>
      </c>
      <c r="BP32" s="3">
        <v>-0.24327400400980292</v>
      </c>
      <c r="BQ32" s="3">
        <v>-0.21669749780618952</v>
      </c>
      <c r="BR32" s="3">
        <v>-0.19752520866984424</v>
      </c>
      <c r="BS32" s="3">
        <v>-0.18575713660076598</v>
      </c>
      <c r="BT32" s="3">
        <v>-0.1813932815989563</v>
      </c>
      <c r="BU32" s="3">
        <v>-0.1844336436644114</v>
      </c>
      <c r="BV32" s="3">
        <v>-0.1948782227971344</v>
      </c>
      <c r="BW32" s="3">
        <v>-0.21272701899712732</v>
      </c>
      <c r="BX32" s="3">
        <v>-0.2379800322643859</v>
      </c>
      <c r="BY32" s="3">
        <v>-0.2706372625989102</v>
      </c>
      <c r="BZ32" s="3">
        <v>-0.31069871000070304</v>
      </c>
      <c r="CA32" s="3">
        <v>-0.35816437446976335</v>
      </c>
      <c r="CB32" s="45">
        <v>-0.41303425600609156</v>
      </c>
      <c r="CC32" s="45">
        <v>-0.47530835460968635</v>
      </c>
      <c r="CD32" s="45">
        <v>-0.5449866702805477</v>
      </c>
      <c r="CE32" s="45">
        <v>-0.6220692030186765</v>
      </c>
      <c r="CF32" s="45">
        <v>-0.7065559528240739</v>
      </c>
      <c r="CG32" s="45">
        <v>-0.7984469196967368</v>
      </c>
      <c r="CH32" s="45">
        <v>-0.8977421036366662</v>
      </c>
      <c r="CI32" s="45">
        <v>-1.0044415046438653</v>
      </c>
      <c r="CJ32" s="45">
        <v>-1.1185451227183307</v>
      </c>
      <c r="CK32" s="45">
        <v>-1.2400529578600632</v>
      </c>
      <c r="CL32" s="45">
        <v>-1.3689650100690627</v>
      </c>
      <c r="CM32" s="45">
        <v>-1.505281279345331</v>
      </c>
      <c r="CN32" s="45">
        <v>-1.6490017656888636</v>
      </c>
      <c r="CO32" s="45">
        <v>-1.8001264690996677</v>
      </c>
      <c r="CP32" s="45">
        <v>-1.9586553895777352</v>
      </c>
      <c r="CQ32" s="45">
        <v>-2.124588527123072</v>
      </c>
      <c r="CR32" s="45">
        <v>-2.297925881735674</v>
      </c>
      <c r="CS32" s="45">
        <v>-2.478667453415547</v>
      </c>
      <c r="CT32" s="45">
        <v>-2.666813242162682</v>
      </c>
      <c r="CU32" s="45">
        <v>-2.862363247977086</v>
      </c>
      <c r="CV32" s="45">
        <v>-3.0653174708587603</v>
      </c>
      <c r="CW32" s="45">
        <v>-3.275675910807701</v>
      </c>
      <c r="CX32" s="45">
        <v>-3.493438567823909</v>
      </c>
      <c r="CY32" s="45">
        <v>-3.7186054419073864</v>
      </c>
      <c r="CZ32" s="45">
        <v>-3.9511765330581277</v>
      </c>
    </row>
    <row r="33" spans="3:104" ht="12.75">
      <c r="C33" s="30">
        <v>0.19</v>
      </c>
      <c r="D33" s="3">
        <v>-16.904651908987343</v>
      </c>
      <c r="E33" s="3">
        <v>-16.40976827775109</v>
      </c>
      <c r="F33" s="3">
        <v>-15.922288863582104</v>
      </c>
      <c r="G33" s="3">
        <v>-15.442213666480392</v>
      </c>
      <c r="H33" s="3">
        <v>-14.969542686445948</v>
      </c>
      <c r="I33" s="3">
        <v>-14.504275923478758</v>
      </c>
      <c r="J33" s="3">
        <v>-14.046413377578846</v>
      </c>
      <c r="K33" s="3">
        <v>-13.595955048746196</v>
      </c>
      <c r="L33" s="3">
        <v>-13.152900936980819</v>
      </c>
      <c r="M33" s="3">
        <v>-12.7172510422827</v>
      </c>
      <c r="N33" s="3">
        <v>-12.289005364651853</v>
      </c>
      <c r="O33" s="3">
        <v>-11.868163904088274</v>
      </c>
      <c r="P33" s="3">
        <v>-11.454726660591968</v>
      </c>
      <c r="Q33" s="3">
        <v>-11.048693634162916</v>
      </c>
      <c r="R33" s="3">
        <v>-10.650064824801136</v>
      </c>
      <c r="S33" s="3">
        <v>-10.258840232506627</v>
      </c>
      <c r="T33" s="3">
        <v>-9.875019857279387</v>
      </c>
      <c r="U33" s="3">
        <v>-9.498603699119407</v>
      </c>
      <c r="V33" s="3">
        <v>-9.129591758026692</v>
      </c>
      <c r="W33" s="3">
        <v>-8.767984034001262</v>
      </c>
      <c r="X33" s="3">
        <v>-8.41378052704309</v>
      </c>
      <c r="Y33" s="3">
        <v>-8.066981237152186</v>
      </c>
      <c r="Z33" s="3">
        <v>-7.727586164328537</v>
      </c>
      <c r="AA33" s="3">
        <v>-7.395595308572169</v>
      </c>
      <c r="AB33" s="3">
        <v>-7.071008669883064</v>
      </c>
      <c r="AC33" s="3">
        <v>-6.75382624826123</v>
      </c>
      <c r="AD33" s="3">
        <v>-6.444048043706656</v>
      </c>
      <c r="AE33" s="3">
        <v>-6.141674056219352</v>
      </c>
      <c r="AF33" s="3">
        <v>-5.846704285799318</v>
      </c>
      <c r="AG33" s="3">
        <v>-5.559138732446555</v>
      </c>
      <c r="AH33" s="3">
        <v>-5.278977396161054</v>
      </c>
      <c r="AI33" s="3">
        <v>-5.0062202769428215</v>
      </c>
      <c r="AJ33" s="3">
        <v>-4.740867374791852</v>
      </c>
      <c r="AK33" s="3">
        <v>-4.482918689708154</v>
      </c>
      <c r="AL33" s="3">
        <v>-4.232374221691721</v>
      </c>
      <c r="AM33" s="3">
        <v>-3.9892339707425615</v>
      </c>
      <c r="AN33" s="3">
        <v>-3.7534979368606622</v>
      </c>
      <c r="AO33" s="3">
        <v>-3.5251661200460322</v>
      </c>
      <c r="AP33" s="3">
        <v>-3.304238520298666</v>
      </c>
      <c r="AQ33" s="3">
        <v>-3.09071513761857</v>
      </c>
      <c r="AR33" s="3">
        <v>-2.8845959720057457</v>
      </c>
      <c r="AS33" s="3">
        <v>-2.6858810234601855</v>
      </c>
      <c r="AT33" s="3">
        <v>-2.4945702919818915</v>
      </c>
      <c r="AU33" s="3">
        <v>-2.310663777570862</v>
      </c>
      <c r="AV33" s="3">
        <v>-2.134161480227104</v>
      </c>
      <c r="AW33" s="3">
        <v>-1.965063399950612</v>
      </c>
      <c r="AX33" s="3">
        <v>-1.8033695367413878</v>
      </c>
      <c r="AY33" s="3">
        <v>-1.649079890599435</v>
      </c>
      <c r="AZ33" s="3">
        <v>-1.5021944615247427</v>
      </c>
      <c r="BA33" s="3">
        <v>-1.3627132495173209</v>
      </c>
      <c r="BB33" s="3">
        <v>-1.230636254577163</v>
      </c>
      <c r="BC33" s="3">
        <v>-1.1059634767042743</v>
      </c>
      <c r="BD33" s="3">
        <v>-0.9886949158986551</v>
      </c>
      <c r="BE33" s="3">
        <v>-0.8788305721602996</v>
      </c>
      <c r="BF33" s="3">
        <v>-0.7763704454892133</v>
      </c>
      <c r="BG33" s="3">
        <v>-0.6813145358853947</v>
      </c>
      <c r="BH33" s="3">
        <v>-0.5936628433488431</v>
      </c>
      <c r="BI33" s="3">
        <v>-0.5134153678795585</v>
      </c>
      <c r="BJ33" s="3">
        <v>-0.44057210947754166</v>
      </c>
      <c r="BK33" s="3">
        <v>-0.3751330681427918</v>
      </c>
      <c r="BL33" s="3">
        <v>-0.31709824387530694</v>
      </c>
      <c r="BM33" s="3">
        <v>-0.2664676366750911</v>
      </c>
      <c r="BN33" s="3">
        <v>-0.2232412465421436</v>
      </c>
      <c r="BO33" s="3">
        <v>-0.1874190734764627</v>
      </c>
      <c r="BP33" s="3">
        <v>-0.15900111747804835</v>
      </c>
      <c r="BQ33" s="3">
        <v>-0.13798737854690168</v>
      </c>
      <c r="BR33" s="3">
        <v>-0.12437785668302315</v>
      </c>
      <c r="BS33" s="3">
        <v>-0.11817255188641096</v>
      </c>
      <c r="BT33" s="3">
        <v>-0.11937146415706645</v>
      </c>
      <c r="BU33" s="3">
        <v>-0.12797459349498896</v>
      </c>
      <c r="BV33" s="3">
        <v>-0.1439819399001785</v>
      </c>
      <c r="BW33" s="3">
        <v>-0.16739350337263637</v>
      </c>
      <c r="BX33" s="3">
        <v>-0.19820928391235948</v>
      </c>
      <c r="BY33" s="3">
        <v>-0.23642928151935183</v>
      </c>
      <c r="BZ33" s="3">
        <v>-0.2820534961936103</v>
      </c>
      <c r="CA33" s="3">
        <v>-0.3350819279351369</v>
      </c>
      <c r="CB33" s="45">
        <v>-0.3955145767439303</v>
      </c>
      <c r="CC33" s="45">
        <v>-0.46335144261999206</v>
      </c>
      <c r="CD33" s="45">
        <v>-0.5385925255633195</v>
      </c>
      <c r="CE33" s="45">
        <v>-0.6212378255739162</v>
      </c>
      <c r="CF33" s="45">
        <v>-0.7112873426517783</v>
      </c>
      <c r="CG33" s="45">
        <v>-0.8087410767969065</v>
      </c>
      <c r="CH33" s="45">
        <v>-0.9135990280093036</v>
      </c>
      <c r="CI33" s="45">
        <v>-1.0258611962889672</v>
      </c>
      <c r="CJ33" s="45">
        <v>-1.1455275816359012</v>
      </c>
      <c r="CK33" s="45">
        <v>-1.2725981840501</v>
      </c>
      <c r="CL33" s="45">
        <v>-1.4070730035315648</v>
      </c>
      <c r="CM33" s="45">
        <v>-1.5489520400803016</v>
      </c>
      <c r="CN33" s="45">
        <v>-1.698235293696301</v>
      </c>
      <c r="CO33" s="45">
        <v>-1.8549227643795692</v>
      </c>
      <c r="CP33" s="45">
        <v>-2.0190144521301012</v>
      </c>
      <c r="CQ33" s="45">
        <v>-2.190510356947906</v>
      </c>
      <c r="CR33" s="45">
        <v>-2.3694104788329753</v>
      </c>
      <c r="CS33" s="45">
        <v>-2.555714817785313</v>
      </c>
      <c r="CT33" s="45">
        <v>-2.7494233738049156</v>
      </c>
      <c r="CU33" s="45">
        <v>-2.9505361468917886</v>
      </c>
      <c r="CV33" s="45">
        <v>-3.1590531370459276</v>
      </c>
      <c r="CW33" s="45">
        <v>-3.374974344267331</v>
      </c>
      <c r="CX33" s="45">
        <v>-3.5982997685560054</v>
      </c>
      <c r="CY33" s="45">
        <v>-3.829029409911949</v>
      </c>
      <c r="CZ33" s="45">
        <v>-4.067163268335156</v>
      </c>
    </row>
    <row r="34" spans="3:104" ht="12.75">
      <c r="C34" s="30">
        <v>0.2</v>
      </c>
      <c r="D34" s="3">
        <v>-16.470371930313064</v>
      </c>
      <c r="E34" s="3">
        <v>-15.981051066349263</v>
      </c>
      <c r="F34" s="3">
        <v>-15.499134419452751</v>
      </c>
      <c r="G34" s="3">
        <v>-15.024621989623512</v>
      </c>
      <c r="H34" s="3">
        <v>-14.557513776861512</v>
      </c>
      <c r="I34" s="3">
        <v>-14.097809781166793</v>
      </c>
      <c r="J34" s="3">
        <v>-13.645510002539346</v>
      </c>
      <c r="K34" s="3">
        <v>-13.200614440979166</v>
      </c>
      <c r="L34" s="3">
        <v>-12.763123096486245</v>
      </c>
      <c r="M34" s="3">
        <v>-12.333035969060601</v>
      </c>
      <c r="N34" s="3">
        <v>-11.910353058702228</v>
      </c>
      <c r="O34" s="3">
        <v>-11.495074365411114</v>
      </c>
      <c r="P34" s="3">
        <v>-11.087199889187263</v>
      </c>
      <c r="Q34" s="3">
        <v>-10.686729630030682</v>
      </c>
      <c r="R34" s="3">
        <v>-10.293663587941372</v>
      </c>
      <c r="S34" s="3">
        <v>-9.908001762919339</v>
      </c>
      <c r="T34" s="3">
        <v>-9.529744154964552</v>
      </c>
      <c r="U34" s="3">
        <v>-9.158890764077046</v>
      </c>
      <c r="V34" s="3">
        <v>-8.79544159025681</v>
      </c>
      <c r="W34" s="3">
        <v>-8.439396633503824</v>
      </c>
      <c r="X34" s="3">
        <v>-8.09075589381812</v>
      </c>
      <c r="Y34" s="3">
        <v>-7.749519371199678</v>
      </c>
      <c r="Z34" s="3">
        <v>-7.415687065648504</v>
      </c>
      <c r="AA34" s="3">
        <v>-7.089258977164604</v>
      </c>
      <c r="AB34" s="3">
        <v>-6.7702351057479575</v>
      </c>
      <c r="AC34" s="3">
        <v>-6.458615451398593</v>
      </c>
      <c r="AD34" s="3">
        <v>-6.154400014116485</v>
      </c>
      <c r="AE34" s="3">
        <v>-5.857588793901653</v>
      </c>
      <c r="AF34" s="3">
        <v>-5.56818179075408</v>
      </c>
      <c r="AG34" s="3">
        <v>-5.286179004673782</v>
      </c>
      <c r="AH34" s="3">
        <v>-5.011580435660746</v>
      </c>
      <c r="AI34" s="3">
        <v>-4.74438608371498</v>
      </c>
      <c r="AJ34" s="3">
        <v>-4.484595948836482</v>
      </c>
      <c r="AK34" s="3">
        <v>-4.232210031025244</v>
      </c>
      <c r="AL34" s="3">
        <v>-3.9872283302812805</v>
      </c>
      <c r="AM34" s="3">
        <v>-3.7496508466045784</v>
      </c>
      <c r="AN34" s="3">
        <v>-3.519477579995149</v>
      </c>
      <c r="AO34" s="3">
        <v>-3.296708530452988</v>
      </c>
      <c r="AP34" s="3">
        <v>-3.08134369797809</v>
      </c>
      <c r="AQ34" s="3">
        <v>-2.873383082570459</v>
      </c>
      <c r="AR34" s="3">
        <v>-2.6728266842300976</v>
      </c>
      <c r="AS34" s="3">
        <v>-2.4796745029570033</v>
      </c>
      <c r="AT34" s="3">
        <v>-2.293926538751175</v>
      </c>
      <c r="AU34" s="3">
        <v>-2.115582791612616</v>
      </c>
      <c r="AV34" s="3">
        <v>-1.9446432615413238</v>
      </c>
      <c r="AW34" s="3">
        <v>-1.7811079485372971</v>
      </c>
      <c r="AX34" s="3">
        <v>-1.6249768526005388</v>
      </c>
      <c r="AY34" s="3">
        <v>-1.476249973731051</v>
      </c>
      <c r="AZ34" s="3">
        <v>-1.3349273119288245</v>
      </c>
      <c r="BA34" s="3">
        <v>-1.2010088671938677</v>
      </c>
      <c r="BB34" s="3">
        <v>-1.0744946395261792</v>
      </c>
      <c r="BC34" s="3">
        <v>-0.955384628925757</v>
      </c>
      <c r="BD34" s="3">
        <v>-0.8436788353926021</v>
      </c>
      <c r="BE34" s="3">
        <v>-0.7393772589267142</v>
      </c>
      <c r="BF34" s="3">
        <v>-0.6424798995280938</v>
      </c>
      <c r="BG34" s="3">
        <v>-0.5529867571967395</v>
      </c>
      <c r="BH34" s="3">
        <v>-0.4708978319326558</v>
      </c>
      <c r="BI34" s="3">
        <v>-0.39621312373583706</v>
      </c>
      <c r="BJ34" s="3">
        <v>-0.32893263260628514</v>
      </c>
      <c r="BK34" s="3">
        <v>-0.2690563585440018</v>
      </c>
      <c r="BL34" s="3">
        <v>-0.216584301548985</v>
      </c>
      <c r="BM34" s="3">
        <v>-0.17151646162123546</v>
      </c>
      <c r="BN34" s="3">
        <v>-0.13385283876075293</v>
      </c>
      <c r="BO34" s="3">
        <v>-0.10359343296753809</v>
      </c>
      <c r="BP34" s="3">
        <v>-0.0807382442415907</v>
      </c>
      <c r="BQ34" s="3">
        <v>-0.06528727258291012</v>
      </c>
      <c r="BR34" s="3">
        <v>-0.05724051799149721</v>
      </c>
      <c r="BS34" s="3">
        <v>-0.056597980467351094</v>
      </c>
      <c r="BT34" s="3">
        <v>-0.06335966001047288</v>
      </c>
      <c r="BU34" s="3">
        <v>-0.07752555662086125</v>
      </c>
      <c r="BV34" s="3">
        <v>-0.09909567029851774</v>
      </c>
      <c r="BW34" s="3">
        <v>-0.12807000104344102</v>
      </c>
      <c r="BX34" s="3">
        <v>-0.1644485488556311</v>
      </c>
      <c r="BY34" s="3">
        <v>-0.20823131373508885</v>
      </c>
      <c r="BZ34" s="3">
        <v>-0.2594182956818136</v>
      </c>
      <c r="CA34" s="3">
        <v>-0.31800949469580675</v>
      </c>
      <c r="CB34" s="45">
        <v>-0.3840049107770669</v>
      </c>
      <c r="CC34" s="45">
        <v>-0.4574045439255925</v>
      </c>
      <c r="CD34" s="45">
        <v>-0.5382083941413882</v>
      </c>
      <c r="CE34" s="45">
        <v>-0.6264164614244498</v>
      </c>
      <c r="CF34" s="45">
        <v>-0.7220287457747792</v>
      </c>
      <c r="CG34" s="45">
        <v>-0.8250452471923744</v>
      </c>
      <c r="CH34" s="45">
        <v>-0.9354659656772368</v>
      </c>
      <c r="CI34" s="45">
        <v>-1.0532909012293667</v>
      </c>
      <c r="CJ34" s="45">
        <v>-1.1785200538487652</v>
      </c>
      <c r="CK34" s="45">
        <v>-1.311153423535429</v>
      </c>
      <c r="CL34" s="45">
        <v>-1.4511910102893628</v>
      </c>
      <c r="CM34" s="45">
        <v>-1.598632814110562</v>
      </c>
      <c r="CN34" s="45">
        <v>-1.753478834999029</v>
      </c>
      <c r="CO34" s="45">
        <v>-1.9157290729547585</v>
      </c>
      <c r="CP34" s="45">
        <v>-2.085383527977767</v>
      </c>
      <c r="CQ34" s="45">
        <v>-2.2624422000680324</v>
      </c>
      <c r="CR34" s="45">
        <v>-2.4469050892255706</v>
      </c>
      <c r="CS34" s="45">
        <v>-2.6387721954503722</v>
      </c>
      <c r="CT34" s="45">
        <v>-2.8380435187424404</v>
      </c>
      <c r="CU34" s="45">
        <v>-3.0447190591017783</v>
      </c>
      <c r="CV34" s="45">
        <v>-3.2587988165283814</v>
      </c>
      <c r="CW34" s="45">
        <v>-3.480282791022254</v>
      </c>
      <c r="CX34" s="45">
        <v>-3.709170982583397</v>
      </c>
      <c r="CY34" s="45">
        <v>-3.945463391211799</v>
      </c>
      <c r="CZ34" s="45">
        <v>-4.189160016907473</v>
      </c>
    </row>
    <row r="35" spans="3:104" ht="12.75">
      <c r="C35" s="30">
        <v>0.21</v>
      </c>
      <c r="D35" s="3">
        <v>-16.042101964934044</v>
      </c>
      <c r="E35" s="3">
        <v>-15.558343868242737</v>
      </c>
      <c r="F35" s="3">
        <v>-15.081989988618677</v>
      </c>
      <c r="G35" s="3">
        <v>-14.613040326061883</v>
      </c>
      <c r="H35" s="3">
        <v>-14.151494880572374</v>
      </c>
      <c r="I35" s="3">
        <v>-13.697353652150118</v>
      </c>
      <c r="J35" s="3">
        <v>-13.250616640795148</v>
      </c>
      <c r="K35" s="3">
        <v>-12.811283846507429</v>
      </c>
      <c r="L35" s="3">
        <v>-12.379355269286975</v>
      </c>
      <c r="M35" s="3">
        <v>-11.954830909133799</v>
      </c>
      <c r="N35" s="3">
        <v>-11.537710766047898</v>
      </c>
      <c r="O35" s="3">
        <v>-11.127994840029249</v>
      </c>
      <c r="P35" s="3">
        <v>-10.725683131077862</v>
      </c>
      <c r="Q35" s="3">
        <v>-10.330775639193744</v>
      </c>
      <c r="R35" s="3">
        <v>-9.943272364376906</v>
      </c>
      <c r="S35" s="3">
        <v>-9.563173306627322</v>
      </c>
      <c r="T35" s="3">
        <v>-9.190478465945016</v>
      </c>
      <c r="U35" s="3">
        <v>-8.82518784232996</v>
      </c>
      <c r="V35" s="3">
        <v>-8.467301435782195</v>
      </c>
      <c r="W35" s="3">
        <v>-8.116819246301695</v>
      </c>
      <c r="X35" s="3">
        <v>-7.773741273888451</v>
      </c>
      <c r="Y35" s="3">
        <v>-7.438067518542475</v>
      </c>
      <c r="Z35" s="3">
        <v>-7.109797980263766</v>
      </c>
      <c r="AA35" s="3">
        <v>-6.788932659052327</v>
      </c>
      <c r="AB35" s="3">
        <v>-6.475471554908158</v>
      </c>
      <c r="AC35" s="3">
        <v>-6.169414667831248</v>
      </c>
      <c r="AD35" s="3">
        <v>-5.870761997821615</v>
      </c>
      <c r="AE35" s="3">
        <v>-5.5795135448792434</v>
      </c>
      <c r="AF35" s="3">
        <v>-5.295669309004142</v>
      </c>
      <c r="AG35" s="3">
        <v>-5.019229290196301</v>
      </c>
      <c r="AH35" s="3">
        <v>-4.750193488455734</v>
      </c>
      <c r="AI35" s="3">
        <v>-4.488561903782435</v>
      </c>
      <c r="AJ35" s="3">
        <v>-4.234334536176398</v>
      </c>
      <c r="AK35" s="3">
        <v>-3.9875113856376316</v>
      </c>
      <c r="AL35" s="3">
        <v>-3.748092452166131</v>
      </c>
      <c r="AM35" s="3">
        <v>-3.516077735761902</v>
      </c>
      <c r="AN35" s="3">
        <v>-3.2914672364249355</v>
      </c>
      <c r="AO35" s="3">
        <v>-3.0742609541552373</v>
      </c>
      <c r="AP35" s="3">
        <v>-2.8644588889528073</v>
      </c>
      <c r="AQ35" s="3">
        <v>-2.6620610408176453</v>
      </c>
      <c r="AR35" s="3">
        <v>-2.4670674097497454</v>
      </c>
      <c r="AS35" s="3">
        <v>-2.2794779957491182</v>
      </c>
      <c r="AT35" s="3">
        <v>-2.099292798815758</v>
      </c>
      <c r="AU35" s="3">
        <v>-1.9265118189496637</v>
      </c>
      <c r="AV35" s="3">
        <v>-1.7611350561508363</v>
      </c>
      <c r="AW35" s="3">
        <v>-1.60316251041928</v>
      </c>
      <c r="AX35" s="3">
        <v>-1.4525941817549843</v>
      </c>
      <c r="AY35" s="3">
        <v>-1.3094300701579589</v>
      </c>
      <c r="AZ35" s="3">
        <v>-1.1736701756282</v>
      </c>
      <c r="BA35" s="3">
        <v>-1.0453144981657094</v>
      </c>
      <c r="BB35" s="3">
        <v>-0.924363037770487</v>
      </c>
      <c r="BC35" s="3">
        <v>-0.8108157944425309</v>
      </c>
      <c r="BD35" s="3">
        <v>-0.7046727681818421</v>
      </c>
      <c r="BE35" s="3">
        <v>-0.6059339589884203</v>
      </c>
      <c r="BF35" s="3">
        <v>-0.5145993668622673</v>
      </c>
      <c r="BG35" s="3">
        <v>-0.4306689918033799</v>
      </c>
      <c r="BH35" s="3">
        <v>-0.3541428338117605</v>
      </c>
      <c r="BI35" s="3">
        <v>-0.2850208928874087</v>
      </c>
      <c r="BJ35" s="3">
        <v>-0.22330316903032332</v>
      </c>
      <c r="BK35" s="3">
        <v>-0.16898966224050582</v>
      </c>
      <c r="BL35" s="3">
        <v>-0.12208037251795534</v>
      </c>
      <c r="BM35" s="3">
        <v>-0.08257529986267187</v>
      </c>
      <c r="BN35" s="3">
        <v>-0.05047444427465608</v>
      </c>
      <c r="BO35" s="3">
        <v>-0.02577780575390687</v>
      </c>
      <c r="BP35" s="3">
        <v>-0.00848538430042578</v>
      </c>
      <c r="BQ35" s="3">
        <v>0.001402820085787737</v>
      </c>
      <c r="BR35" s="3">
        <v>0.0038868074047353485</v>
      </c>
      <c r="BS35" s="3">
        <v>-0.0010334223435850554</v>
      </c>
      <c r="BT35" s="3">
        <v>-0.013357869159172475</v>
      </c>
      <c r="BU35" s="3">
        <v>-0.03308653304202758</v>
      </c>
      <c r="BV35" s="3">
        <v>-0.06021941399215014</v>
      </c>
      <c r="BW35" s="3">
        <v>-0.09475651200953839</v>
      </c>
      <c r="BX35" s="3">
        <v>-0.1366978270941961</v>
      </c>
      <c r="BY35" s="3">
        <v>-0.1860433592461197</v>
      </c>
      <c r="BZ35" s="3">
        <v>-0.24279310846531055</v>
      </c>
      <c r="CA35" s="3">
        <v>-0.30694707475176886</v>
      </c>
      <c r="CB35" s="45">
        <v>-0.37850525810549507</v>
      </c>
      <c r="CC35" s="45">
        <v>-0.45746765852648763</v>
      </c>
      <c r="CD35" s="45">
        <v>-0.5438342760147483</v>
      </c>
      <c r="CE35" s="45">
        <v>-0.6376051105702767</v>
      </c>
      <c r="CF35" s="45">
        <v>-0.7387801621930719</v>
      </c>
      <c r="CG35" s="45">
        <v>-0.8473594308831323</v>
      </c>
      <c r="CH35" s="45">
        <v>-0.9633429166404608</v>
      </c>
      <c r="CI35" s="45">
        <v>-1.0867306194650581</v>
      </c>
      <c r="CJ35" s="45">
        <v>-1.2175225393569225</v>
      </c>
      <c r="CK35" s="45">
        <v>-1.3557186763160556</v>
      </c>
      <c r="CL35" s="45">
        <v>-1.5013190303424535</v>
      </c>
      <c r="CM35" s="45">
        <v>-1.6543236014361211</v>
      </c>
      <c r="CN35" s="45">
        <v>-1.8147323895970526</v>
      </c>
      <c r="CO35" s="45">
        <v>-1.9825453948252538</v>
      </c>
      <c r="CP35" s="45">
        <v>-2.1577626171207207</v>
      </c>
      <c r="CQ35" s="45">
        <v>-2.3403840564834546</v>
      </c>
      <c r="CR35" s="45">
        <v>-2.5304097129134573</v>
      </c>
      <c r="CS35" s="45">
        <v>-2.7278395864107283</v>
      </c>
      <c r="CT35" s="45">
        <v>-2.9326736769752633</v>
      </c>
      <c r="CU35" s="45">
        <v>-3.1449119846070683</v>
      </c>
      <c r="CV35" s="45">
        <v>-3.364554509306137</v>
      </c>
      <c r="CW35" s="45">
        <v>-3.5916012510724773</v>
      </c>
      <c r="CX35" s="45">
        <v>-3.8260522099060816</v>
      </c>
      <c r="CY35" s="45">
        <v>-4.067907385806957</v>
      </c>
      <c r="CZ35" s="45">
        <v>-4.317166778775097</v>
      </c>
    </row>
    <row r="36" spans="3:104" ht="12.75">
      <c r="C36" s="30">
        <v>0.22</v>
      </c>
      <c r="D36" s="3">
        <v>-15.619842012850345</v>
      </c>
      <c r="E36" s="3">
        <v>-15.141646683431496</v>
      </c>
      <c r="F36" s="3">
        <v>-14.6708555710799</v>
      </c>
      <c r="G36" s="3">
        <v>-14.207468675795576</v>
      </c>
      <c r="H36" s="3">
        <v>-13.751485997578543</v>
      </c>
      <c r="I36" s="3">
        <v>-13.302907536428746</v>
      </c>
      <c r="J36" s="3">
        <v>-12.86173329234623</v>
      </c>
      <c r="K36" s="3">
        <v>-12.427963265330984</v>
      </c>
      <c r="L36" s="3">
        <v>-12.001597455382996</v>
      </c>
      <c r="M36" s="3">
        <v>-11.582635862502283</v>
      </c>
      <c r="N36" s="3">
        <v>-11.171078486688844</v>
      </c>
      <c r="O36" s="3">
        <v>-10.766925327942657</v>
      </c>
      <c r="P36" s="3">
        <v>-10.37017638626374</v>
      </c>
      <c r="Q36" s="3">
        <v>-9.980831661652104</v>
      </c>
      <c r="R36" s="3">
        <v>-9.598891154107724</v>
      </c>
      <c r="S36" s="3">
        <v>-9.224354863630607</v>
      </c>
      <c r="T36" s="3">
        <v>-8.857222790220762</v>
      </c>
      <c r="U36" s="3">
        <v>-8.497494933878189</v>
      </c>
      <c r="V36" s="3">
        <v>-8.145171294602886</v>
      </c>
      <c r="W36" s="3">
        <v>-7.800251872394835</v>
      </c>
      <c r="X36" s="3">
        <v>-7.462736667254065</v>
      </c>
      <c r="Y36" s="3">
        <v>-7.132625679180558</v>
      </c>
      <c r="Z36" s="3">
        <v>-6.809918908174313</v>
      </c>
      <c r="AA36" s="3">
        <v>-6.494616354235343</v>
      </c>
      <c r="AB36" s="3">
        <v>-6.186718017363634</v>
      </c>
      <c r="AC36" s="3">
        <v>-5.886223897559195</v>
      </c>
      <c r="AD36" s="3">
        <v>-5.593133994822021</v>
      </c>
      <c r="AE36" s="3">
        <v>-5.307448309152122</v>
      </c>
      <c r="AF36" s="3">
        <v>-5.029166840549477</v>
      </c>
      <c r="AG36" s="3">
        <v>-4.758289589014116</v>
      </c>
      <c r="AH36" s="3">
        <v>-4.494816554546011</v>
      </c>
      <c r="AI36" s="3">
        <v>-4.238747737145176</v>
      </c>
      <c r="AJ36" s="3">
        <v>-3.990083136811611</v>
      </c>
      <c r="AK36" s="3">
        <v>-3.7488227535453085</v>
      </c>
      <c r="AL36" s="3">
        <v>-3.514966587346275</v>
      </c>
      <c r="AM36" s="3">
        <v>-3.28851463821451</v>
      </c>
      <c r="AN36" s="3">
        <v>-3.0694669061500113</v>
      </c>
      <c r="AO36" s="3">
        <v>-2.857823391152777</v>
      </c>
      <c r="AP36" s="3">
        <v>-2.653584093222815</v>
      </c>
      <c r="AQ36" s="3">
        <v>-2.4567490123601154</v>
      </c>
      <c r="AR36" s="3">
        <v>-2.2673181485646863</v>
      </c>
      <c r="AS36" s="3">
        <v>-2.085291501836524</v>
      </c>
      <c r="AT36" s="3">
        <v>-1.910669072175629</v>
      </c>
      <c r="AU36" s="3">
        <v>-1.7434508595820009</v>
      </c>
      <c r="AV36" s="3">
        <v>-1.5836368640556393</v>
      </c>
      <c r="AW36" s="3">
        <v>-1.4312270855965492</v>
      </c>
      <c r="AX36" s="3">
        <v>-1.2862215242047217</v>
      </c>
      <c r="AY36" s="3">
        <v>-1.1486201798801643</v>
      </c>
      <c r="AZ36" s="3">
        <v>-1.0184230526228721</v>
      </c>
      <c r="BA36" s="3">
        <v>-0.8956301424328474</v>
      </c>
      <c r="BB36" s="3">
        <v>-0.7802414493100898</v>
      </c>
      <c r="BC36" s="3">
        <v>-0.6722569732546011</v>
      </c>
      <c r="BD36" s="3">
        <v>-0.5716767142663779</v>
      </c>
      <c r="BE36" s="3">
        <v>-0.4785006723454237</v>
      </c>
      <c r="BF36" s="3">
        <v>-0.39272884749173453</v>
      </c>
      <c r="BG36" s="3">
        <v>-0.3143612397053146</v>
      </c>
      <c r="BH36" s="3">
        <v>-0.24339784898616057</v>
      </c>
      <c r="BI36" s="3">
        <v>-0.17983867533427467</v>
      </c>
      <c r="BJ36" s="3">
        <v>-0.12368371874965556</v>
      </c>
      <c r="BK36" s="3">
        <v>-0.0749329792323048</v>
      </c>
      <c r="BL36" s="3">
        <v>-0.033586456782220164</v>
      </c>
      <c r="BM36" s="3">
        <v>0.00035584860059767465</v>
      </c>
      <c r="BN36" s="3">
        <v>0.026893936916146943</v>
      </c>
      <c r="BO36" s="3">
        <v>0.046027808164429196</v>
      </c>
      <c r="BP36" s="3">
        <v>0.05775746234544499</v>
      </c>
      <c r="BQ36" s="3">
        <v>0.06208289945919265</v>
      </c>
      <c r="BR36" s="3">
        <v>0.05900411950567419</v>
      </c>
      <c r="BS36" s="3">
        <v>0.048521122484888046</v>
      </c>
      <c r="BT36" s="3">
        <v>0.03063390839683322</v>
      </c>
      <c r="BU36" s="3">
        <v>0.005342477241512156</v>
      </c>
      <c r="BV36" s="3">
        <v>-0.027353170981075703</v>
      </c>
      <c r="BW36" s="3">
        <v>-0.06745303627093069</v>
      </c>
      <c r="BX36" s="3">
        <v>-0.11495711862805424</v>
      </c>
      <c r="BY36" s="3">
        <v>-0.16986541805244348</v>
      </c>
      <c r="BZ36" s="3">
        <v>-0.23217793454410085</v>
      </c>
      <c r="CA36" s="3">
        <v>-0.30189466810302634</v>
      </c>
      <c r="CB36" s="45">
        <v>-0.3790156187292175</v>
      </c>
      <c r="CC36" s="45">
        <v>-0.46354078642267704</v>
      </c>
      <c r="CD36" s="45">
        <v>-0.5554701711834031</v>
      </c>
      <c r="CE36" s="45">
        <v>-0.6548037730113982</v>
      </c>
      <c r="CF36" s="45">
        <v>-0.7615415919066582</v>
      </c>
      <c r="CG36" s="45">
        <v>-0.8756836278691864</v>
      </c>
      <c r="CH36" s="45">
        <v>-0.9972298808989817</v>
      </c>
      <c r="CI36" s="45">
        <v>-1.126180350996044</v>
      </c>
      <c r="CJ36" s="45">
        <v>-1.2625350381603742</v>
      </c>
      <c r="CK36" s="45">
        <v>-1.4062939423919731</v>
      </c>
      <c r="CL36" s="45">
        <v>-1.5574570636908351</v>
      </c>
      <c r="CM36" s="45">
        <v>-1.7160244020569677</v>
      </c>
      <c r="CN36" s="45">
        <v>-1.8819959574903673</v>
      </c>
      <c r="CO36" s="45">
        <v>-2.055371729991032</v>
      </c>
      <c r="CP36" s="45">
        <v>-2.236151719558966</v>
      </c>
      <c r="CQ36" s="45">
        <v>-2.4243359261941664</v>
      </c>
      <c r="CR36" s="45">
        <v>-2.619924349896633</v>
      </c>
      <c r="CS36" s="45">
        <v>-2.8229169906663723</v>
      </c>
      <c r="CT36" s="45">
        <v>-3.0333138485033713</v>
      </c>
      <c r="CU36" s="45">
        <v>-3.2511149234076413</v>
      </c>
      <c r="CV36" s="45">
        <v>-3.4763202153791815</v>
      </c>
      <c r="CW36" s="45">
        <v>-3.708929724417982</v>
      </c>
      <c r="CX36" s="45">
        <v>-3.948943450524058</v>
      </c>
      <c r="CY36" s="45">
        <v>-4.196361393697399</v>
      </c>
      <c r="CZ36" s="45">
        <v>-4.451183553938001</v>
      </c>
    </row>
    <row r="37" spans="3:104" ht="12.75">
      <c r="C37" s="30">
        <v>0.23</v>
      </c>
      <c r="D37" s="3">
        <v>-15.203592074061934</v>
      </c>
      <c r="E37" s="3">
        <v>-14.730959511915541</v>
      </c>
      <c r="F37" s="3">
        <v>-14.265731166836416</v>
      </c>
      <c r="G37" s="3">
        <v>-13.807907038824577</v>
      </c>
      <c r="H37" s="3">
        <v>-13.357487127879988</v>
      </c>
      <c r="I37" s="3">
        <v>-12.914471434002666</v>
      </c>
      <c r="J37" s="3">
        <v>-12.478859957192615</v>
      </c>
      <c r="K37" s="3">
        <v>-12.050652697449838</v>
      </c>
      <c r="L37" s="3">
        <v>-11.629849654774324</v>
      </c>
      <c r="M37" s="3">
        <v>-11.21645082916607</v>
      </c>
      <c r="N37" s="3">
        <v>-10.810456220625095</v>
      </c>
      <c r="O37" s="3">
        <v>-10.411865829151381</v>
      </c>
      <c r="P37" s="3">
        <v>-10.02067965474493</v>
      </c>
      <c r="Q37" s="3">
        <v>-9.636897697405754</v>
      </c>
      <c r="R37" s="3">
        <v>-9.260519957133837</v>
      </c>
      <c r="S37" s="3">
        <v>-8.891546433929204</v>
      </c>
      <c r="T37" s="3">
        <v>-8.529977127791822</v>
      </c>
      <c r="U37" s="3">
        <v>-8.175812038721713</v>
      </c>
      <c r="V37" s="3">
        <v>-7.8290511667188625</v>
      </c>
      <c r="W37" s="3">
        <v>-7.489694511783284</v>
      </c>
      <c r="X37" s="3">
        <v>-7.157742073914976</v>
      </c>
      <c r="Y37" s="3">
        <v>-6.833193853113934</v>
      </c>
      <c r="Z37" s="3">
        <v>-6.516049849380158</v>
      </c>
      <c r="AA37" s="3">
        <v>-6.2063100627136505</v>
      </c>
      <c r="AB37" s="3">
        <v>-5.903974493114414</v>
      </c>
      <c r="AC37" s="3">
        <v>-5.609043140582435</v>
      </c>
      <c r="AD37" s="3">
        <v>-5.3215160051177355</v>
      </c>
      <c r="AE37" s="3">
        <v>-5.041393086720295</v>
      </c>
      <c r="AF37" s="3">
        <v>-4.768674385390127</v>
      </c>
      <c r="AG37" s="3">
        <v>-4.503359901127222</v>
      </c>
      <c r="AH37" s="3">
        <v>-4.2454496339315835</v>
      </c>
      <c r="AI37" s="3">
        <v>-3.9949435838032175</v>
      </c>
      <c r="AJ37" s="3">
        <v>-3.751841750742117</v>
      </c>
      <c r="AK37" s="3">
        <v>-3.5161441347482807</v>
      </c>
      <c r="AL37" s="3">
        <v>-3.2878507358217135</v>
      </c>
      <c r="AM37" s="3">
        <v>-3.0669615539624155</v>
      </c>
      <c r="AN37" s="3">
        <v>-2.8534765891703846</v>
      </c>
      <c r="AO37" s="3">
        <v>-2.6473958414456167</v>
      </c>
      <c r="AP37" s="3">
        <v>-2.4487193107881198</v>
      </c>
      <c r="AQ37" s="3">
        <v>-2.2574469971978885</v>
      </c>
      <c r="AR37" s="3">
        <v>-2.0735789006749257</v>
      </c>
      <c r="AS37" s="3">
        <v>-1.8971150212192294</v>
      </c>
      <c r="AT37" s="3">
        <v>-1.7280553588308</v>
      </c>
      <c r="AU37" s="3">
        <v>-1.5663999135096374</v>
      </c>
      <c r="AV37" s="3">
        <v>-1.4121486852557443</v>
      </c>
      <c r="AW37" s="3">
        <v>-1.265301674069116</v>
      </c>
      <c r="AX37" s="3">
        <v>-1.1258588799497566</v>
      </c>
      <c r="AY37" s="3">
        <v>-0.9938203028976633</v>
      </c>
      <c r="AZ37" s="3">
        <v>-0.8691859429128381</v>
      </c>
      <c r="BA37" s="3">
        <v>-0.7519557999952795</v>
      </c>
      <c r="BB37" s="3">
        <v>-0.6421298741449892</v>
      </c>
      <c r="BC37" s="3">
        <v>-0.5397081653619642</v>
      </c>
      <c r="BD37" s="3">
        <v>-0.4446906736462073</v>
      </c>
      <c r="BE37" s="3">
        <v>-0.35707739899771895</v>
      </c>
      <c r="BF37" s="3">
        <v>-0.27686834141649674</v>
      </c>
      <c r="BG37" s="3">
        <v>-0.20406350090254133</v>
      </c>
      <c r="BH37" s="3">
        <v>-0.13866287745585448</v>
      </c>
      <c r="BI37" s="3">
        <v>-0.08066647107643443</v>
      </c>
      <c r="BJ37" s="3">
        <v>-0.030074281764281396</v>
      </c>
      <c r="BK37" s="3">
        <v>0.013113690480603513</v>
      </c>
      <c r="BL37" s="3">
        <v>0.04889744565822218</v>
      </c>
      <c r="BM37" s="3">
        <v>0.07727698376857317</v>
      </c>
      <c r="BN37" s="3">
        <v>0.0982523048116567</v>
      </c>
      <c r="BO37" s="3">
        <v>0.11182340878747354</v>
      </c>
      <c r="BP37" s="3">
        <v>0.11799029569602237</v>
      </c>
      <c r="BQ37" s="3">
        <v>0.11675296553730463</v>
      </c>
      <c r="BR37" s="3">
        <v>0.10811141831131899</v>
      </c>
      <c r="BS37" s="3">
        <v>0.09206565401806643</v>
      </c>
      <c r="BT37" s="3">
        <v>0.0686156726575462</v>
      </c>
      <c r="BU37" s="3">
        <v>0.03776147422975895</v>
      </c>
      <c r="BV37" s="3">
        <v>-0.0004969412652948701</v>
      </c>
      <c r="BW37" s="3">
        <v>-0.046159573827616374</v>
      </c>
      <c r="BX37" s="3">
        <v>-0.09922642345720578</v>
      </c>
      <c r="BY37" s="3">
        <v>-0.15969749015406132</v>
      </c>
      <c r="BZ37" s="3">
        <v>-0.2275727739181863</v>
      </c>
      <c r="CA37" s="3">
        <v>-0.30285227474957677</v>
      </c>
      <c r="CB37" s="45">
        <v>-0.38553599264823446</v>
      </c>
      <c r="CC37" s="45">
        <v>-0.47562392761415984</v>
      </c>
      <c r="CD37" s="45">
        <v>-0.5731160796473542</v>
      </c>
      <c r="CE37" s="45">
        <v>-0.6780124487478143</v>
      </c>
      <c r="CF37" s="45">
        <v>-0.790313034915541</v>
      </c>
      <c r="CG37" s="45">
        <v>-0.9100178381505348</v>
      </c>
      <c r="CH37" s="45">
        <v>-1.0371268584527957</v>
      </c>
      <c r="CI37" s="45">
        <v>-1.1716400958223248</v>
      </c>
      <c r="CJ37" s="45">
        <v>-1.3135575502591217</v>
      </c>
      <c r="CK37" s="45">
        <v>-1.4628792217631856</v>
      </c>
      <c r="CL37" s="45">
        <v>-1.6196051103345166</v>
      </c>
      <c r="CM37" s="45">
        <v>-1.7837352159731137</v>
      </c>
      <c r="CN37" s="45">
        <v>-1.9552695386789805</v>
      </c>
      <c r="CO37" s="45">
        <v>-2.134208078452113</v>
      </c>
      <c r="CP37" s="45">
        <v>-2.3205508352925124</v>
      </c>
      <c r="CQ37" s="45">
        <v>-2.5142978092001793</v>
      </c>
      <c r="CR37" s="45">
        <v>-2.7154490001751137</v>
      </c>
      <c r="CS37" s="45">
        <v>-2.924004408217315</v>
      </c>
      <c r="CT37" s="45">
        <v>-3.139964033326783</v>
      </c>
      <c r="CU37" s="45">
        <v>-3.3633278755035185</v>
      </c>
      <c r="CV37" s="45">
        <v>-3.5940959347475196</v>
      </c>
      <c r="CW37" s="45">
        <v>-3.832268211058789</v>
      </c>
      <c r="CX37" s="45">
        <v>-4.077844704437328</v>
      </c>
      <c r="CY37" s="45">
        <v>-4.330825414883134</v>
      </c>
      <c r="CZ37" s="45">
        <v>-4.5912103423962085</v>
      </c>
    </row>
    <row r="38" spans="3:104" ht="12.75">
      <c r="C38" s="30">
        <v>0.24</v>
      </c>
      <c r="D38" s="3">
        <v>-14.793352148568818</v>
      </c>
      <c r="E38" s="3">
        <v>-14.326282353694886</v>
      </c>
      <c r="F38" s="3">
        <v>-13.866616775888248</v>
      </c>
      <c r="G38" s="3">
        <v>-13.414355415148854</v>
      </c>
      <c r="H38" s="3">
        <v>-12.969498271476734</v>
      </c>
      <c r="I38" s="3">
        <v>-12.532045344871873</v>
      </c>
      <c r="J38" s="3">
        <v>-12.101996635334304</v>
      </c>
      <c r="K38" s="3">
        <v>-11.679352142863973</v>
      </c>
      <c r="L38" s="3">
        <v>-11.264111867460935</v>
      </c>
      <c r="M38" s="3">
        <v>-10.856275809125155</v>
      </c>
      <c r="N38" s="3">
        <v>-10.455843967856644</v>
      </c>
      <c r="O38" s="3">
        <v>-10.06281634365539</v>
      </c>
      <c r="P38" s="3">
        <v>-9.67719293652141</v>
      </c>
      <c r="Q38" s="3">
        <v>-9.298973746454687</v>
      </c>
      <c r="R38" s="3">
        <v>-8.928158773455245</v>
      </c>
      <c r="S38" s="3">
        <v>-8.564748017523067</v>
      </c>
      <c r="T38" s="3">
        <v>-8.208741478658157</v>
      </c>
      <c r="U38" s="3">
        <v>-7.860139156860511</v>
      </c>
      <c r="V38" s="3">
        <v>-7.5189410521301365</v>
      </c>
      <c r="W38" s="3">
        <v>-7.1851471644670255</v>
      </c>
      <c r="X38" s="3">
        <v>-6.8587574938711855</v>
      </c>
      <c r="Y38" s="3">
        <v>-6.539772040342607</v>
      </c>
      <c r="Z38" s="3">
        <v>-6.228190803881299</v>
      </c>
      <c r="AA38" s="3">
        <v>-5.924013784487257</v>
      </c>
      <c r="AB38" s="3">
        <v>-5.627240982160486</v>
      </c>
      <c r="AC38" s="3">
        <v>-5.337872396900974</v>
      </c>
      <c r="AD38" s="3">
        <v>-5.055908028708734</v>
      </c>
      <c r="AE38" s="3">
        <v>-4.781347877583763</v>
      </c>
      <c r="AF38" s="3">
        <v>-4.51419194352606</v>
      </c>
      <c r="AG38" s="3">
        <v>-4.254440226535623</v>
      </c>
      <c r="AH38" s="3">
        <v>-4.002092726612454</v>
      </c>
      <c r="AI38" s="3">
        <v>-3.757149443756556</v>
      </c>
      <c r="AJ38" s="3">
        <v>-3.5196103779679193</v>
      </c>
      <c r="AK38" s="3">
        <v>-3.2894755292465474</v>
      </c>
      <c r="AL38" s="3">
        <v>-3.0667448975924447</v>
      </c>
      <c r="AM38" s="3">
        <v>-2.851418483005613</v>
      </c>
      <c r="AN38" s="3">
        <v>-2.6434962854860475</v>
      </c>
      <c r="AO38" s="3">
        <v>-2.4429783050337486</v>
      </c>
      <c r="AP38" s="3">
        <v>-2.2498645416487166</v>
      </c>
      <c r="AQ38" s="3">
        <v>-2.0641549953309513</v>
      </c>
      <c r="AR38" s="3">
        <v>-1.8858496660804573</v>
      </c>
      <c r="AS38" s="3">
        <v>-1.7149485538972247</v>
      </c>
      <c r="AT38" s="3">
        <v>-1.55145165878126</v>
      </c>
      <c r="AU38" s="3">
        <v>-1.395358980732564</v>
      </c>
      <c r="AV38" s="3">
        <v>-1.2466705197511363</v>
      </c>
      <c r="AW38" s="3">
        <v>-1.1053862758369744</v>
      </c>
      <c r="AX38" s="3">
        <v>-0.9715062489900808</v>
      </c>
      <c r="AY38" s="3">
        <v>-0.8450304392104535</v>
      </c>
      <c r="AZ38" s="3">
        <v>-0.7259588464980951</v>
      </c>
      <c r="BA38" s="3">
        <v>-0.6142914708530023</v>
      </c>
      <c r="BB38" s="3">
        <v>-0.5100283122751774</v>
      </c>
      <c r="BC38" s="3">
        <v>-0.4131693707646207</v>
      </c>
      <c r="BD38" s="3">
        <v>-0.32371464632133007</v>
      </c>
      <c r="BE38" s="3">
        <v>-0.24166413894530603</v>
      </c>
      <c r="BF38" s="3">
        <v>-0.16701784863655122</v>
      </c>
      <c r="BG38" s="3">
        <v>-0.09977577539506344</v>
      </c>
      <c r="BH38" s="3">
        <v>-0.03993791922084289</v>
      </c>
      <c r="BI38" s="3">
        <v>0.012495719886110868</v>
      </c>
      <c r="BJ38" s="3">
        <v>0.057525141925797496</v>
      </c>
      <c r="BK38" s="3">
        <v>0.09515034689821755</v>
      </c>
      <c r="BL38" s="3">
        <v>0.12537133480336915</v>
      </c>
      <c r="BM38" s="3">
        <v>0.14818810564125395</v>
      </c>
      <c r="BN38" s="3">
        <v>0.16360065941187152</v>
      </c>
      <c r="BO38" s="3">
        <v>0.17160899611522173</v>
      </c>
      <c r="BP38" s="3">
        <v>0.1722131157513045</v>
      </c>
      <c r="BQ38" s="3">
        <v>0.16541301832012079</v>
      </c>
      <c r="BR38" s="3">
        <v>0.15120870382166862</v>
      </c>
      <c r="BS38" s="3">
        <v>0.12960017225595</v>
      </c>
      <c r="BT38" s="3">
        <v>0.10058742362296402</v>
      </c>
      <c r="BU38" s="3">
        <v>0.06417045792271092</v>
      </c>
      <c r="BV38" s="3">
        <v>0.02034927515519036</v>
      </c>
      <c r="BW38" s="3">
        <v>-0.030876124679597217</v>
      </c>
      <c r="BX38" s="3">
        <v>-0.08950574158165225</v>
      </c>
      <c r="BY38" s="3">
        <v>-0.15553957555097453</v>
      </c>
      <c r="BZ38" s="3">
        <v>-0.22897762658756404</v>
      </c>
      <c r="CA38" s="3">
        <v>-0.3098198946914199</v>
      </c>
      <c r="CB38" s="45">
        <v>-0.39806637986254545</v>
      </c>
      <c r="CC38" s="45">
        <v>-0.4937170821009378</v>
      </c>
      <c r="CD38" s="45">
        <v>-0.5967720014065969</v>
      </c>
      <c r="CE38" s="45">
        <v>-0.7072311377795226</v>
      </c>
      <c r="CF38" s="45">
        <v>-0.8250944912197156</v>
      </c>
      <c r="CG38" s="45">
        <v>-0.9503620617271773</v>
      </c>
      <c r="CH38" s="45">
        <v>-1.0830338493019034</v>
      </c>
      <c r="CI38" s="45">
        <v>-1.2231098539438965</v>
      </c>
      <c r="CJ38" s="45">
        <v>-1.3705900756531606</v>
      </c>
      <c r="CK38" s="45">
        <v>-1.5254745144296904</v>
      </c>
      <c r="CL38" s="45">
        <v>-1.687763170273488</v>
      </c>
      <c r="CM38" s="45">
        <v>-1.8574560431845537</v>
      </c>
      <c r="CN38" s="45">
        <v>-2.0345531331628837</v>
      </c>
      <c r="CO38" s="45">
        <v>-2.219054440208483</v>
      </c>
      <c r="CP38" s="45">
        <v>-2.4109599643213495</v>
      </c>
      <c r="CQ38" s="45">
        <v>-2.610269705501483</v>
      </c>
      <c r="CR38" s="45">
        <v>-2.8169836637488848</v>
      </c>
      <c r="CS38" s="45">
        <v>-3.0311018390635525</v>
      </c>
      <c r="CT38" s="45">
        <v>-3.252624231445483</v>
      </c>
      <c r="CU38" s="45">
        <v>-3.4815508408946867</v>
      </c>
      <c r="CV38" s="45">
        <v>-3.7178816674111586</v>
      </c>
      <c r="CW38" s="45">
        <v>-3.9616167109948943</v>
      </c>
      <c r="CX38" s="45">
        <v>-4.212755971645896</v>
      </c>
      <c r="CY38" s="45">
        <v>-4.471299449364165</v>
      </c>
      <c r="CZ38" s="45">
        <v>-4.737247144149704</v>
      </c>
    </row>
    <row r="39" spans="3:104" ht="12.75">
      <c r="C39" s="30">
        <v>0.25</v>
      </c>
      <c r="D39" s="3">
        <v>-14.389122236371005</v>
      </c>
      <c r="E39" s="3">
        <v>-13.927615208769554</v>
      </c>
      <c r="F39" s="3">
        <v>-13.473512398235357</v>
      </c>
      <c r="G39" s="3">
        <v>-13.026813804768432</v>
      </c>
      <c r="H39" s="3">
        <v>-12.587519428368777</v>
      </c>
      <c r="I39" s="3">
        <v>-12.15562926903641</v>
      </c>
      <c r="J39" s="3">
        <v>-11.73114332677128</v>
      </c>
      <c r="K39" s="3">
        <v>-11.314061601573432</v>
      </c>
      <c r="L39" s="3">
        <v>-10.904384093442856</v>
      </c>
      <c r="M39" s="3">
        <v>-10.502110802379534</v>
      </c>
      <c r="N39" s="3">
        <v>-10.107241728383494</v>
      </c>
      <c r="O39" s="3">
        <v>-9.7197768714547</v>
      </c>
      <c r="P39" s="3">
        <v>-9.339716231593181</v>
      </c>
      <c r="Q39" s="3">
        <v>-8.967059808798933</v>
      </c>
      <c r="R39" s="3">
        <v>-8.601807603071956</v>
      </c>
      <c r="S39" s="3">
        <v>-8.24395961441224</v>
      </c>
      <c r="T39" s="3">
        <v>-7.893515842819792</v>
      </c>
      <c r="U39" s="3">
        <v>-7.550476288294615</v>
      </c>
      <c r="V39" s="3">
        <v>-7.214840950836702</v>
      </c>
      <c r="W39" s="3">
        <v>-6.886609830446062</v>
      </c>
      <c r="X39" s="3">
        <v>-6.565782927122685</v>
      </c>
      <c r="Y39" s="3">
        <v>-6.252360240866576</v>
      </c>
      <c r="Z39" s="3">
        <v>-5.94634177167773</v>
      </c>
      <c r="AA39" s="3">
        <v>-5.647727519556158</v>
      </c>
      <c r="AB39" s="3">
        <v>-5.356517484501847</v>
      </c>
      <c r="AC39" s="3">
        <v>-5.072711666514808</v>
      </c>
      <c r="AD39" s="3">
        <v>-4.796310065595033</v>
      </c>
      <c r="AE39" s="3">
        <v>-4.527312681742527</v>
      </c>
      <c r="AF39" s="3">
        <v>-4.265719514957287</v>
      </c>
      <c r="AG39" s="3">
        <v>-4.01153056523932</v>
      </c>
      <c r="AH39" s="3">
        <v>-3.7647458325886127</v>
      </c>
      <c r="AI39" s="3">
        <v>-3.5253653170051793</v>
      </c>
      <c r="AJ39" s="3">
        <v>-3.293389018489009</v>
      </c>
      <c r="AK39" s="3">
        <v>-3.068816937040106</v>
      </c>
      <c r="AL39" s="3">
        <v>-2.851649072658471</v>
      </c>
      <c r="AM39" s="3">
        <v>-2.6418854253441055</v>
      </c>
      <c r="AN39" s="3">
        <v>-2.439525995097001</v>
      </c>
      <c r="AO39" s="3">
        <v>-2.2445707819171683</v>
      </c>
      <c r="AP39" s="3">
        <v>-2.0570197858046053</v>
      </c>
      <c r="AQ39" s="3">
        <v>-1.8768730067593058</v>
      </c>
      <c r="AR39" s="3">
        <v>-1.7041304447812742</v>
      </c>
      <c r="AS39" s="3">
        <v>-1.53879209987051</v>
      </c>
      <c r="AT39" s="3">
        <v>-1.3808579720270142</v>
      </c>
      <c r="AU39" s="3">
        <v>-1.2303280612507872</v>
      </c>
      <c r="AV39" s="3">
        <v>-1.0872023675418254</v>
      </c>
      <c r="AW39" s="3">
        <v>-0.9514808909001293</v>
      </c>
      <c r="AX39" s="3">
        <v>-0.8231636313257014</v>
      </c>
      <c r="AY39" s="3">
        <v>-0.7022505888185409</v>
      </c>
      <c r="AZ39" s="3">
        <v>-0.5887417633786469</v>
      </c>
      <c r="BA39" s="3">
        <v>-0.482637155006022</v>
      </c>
      <c r="BB39" s="3">
        <v>-0.38393676370066343</v>
      </c>
      <c r="BC39" s="3">
        <v>-0.2926405894625721</v>
      </c>
      <c r="BD39" s="3">
        <v>-0.20874863229174823</v>
      </c>
      <c r="BE39" s="3">
        <v>-0.13226089218819093</v>
      </c>
      <c r="BF39" s="3">
        <v>-0.06317736915190042</v>
      </c>
      <c r="BG39" s="3">
        <v>-0.001498063182878484</v>
      </c>
      <c r="BH39" s="3">
        <v>0.05277702571887677</v>
      </c>
      <c r="BI39" s="3">
        <v>0.0996478975533639</v>
      </c>
      <c r="BJ39" s="3">
        <v>0.13911455232058423</v>
      </c>
      <c r="BK39" s="3">
        <v>0.17117699002053766</v>
      </c>
      <c r="BL39" s="3">
        <v>0.19583521065322318</v>
      </c>
      <c r="BM39" s="3">
        <v>0.21308921421864258</v>
      </c>
      <c r="BN39" s="3">
        <v>0.2229390007167934</v>
      </c>
      <c r="BO39" s="3">
        <v>0.22538457014767777</v>
      </c>
      <c r="BP39" s="3">
        <v>0.220425922511295</v>
      </c>
      <c r="BQ39" s="3">
        <v>0.20806305780764367</v>
      </c>
      <c r="BR39" s="3">
        <v>0.18829597603672676</v>
      </c>
      <c r="BS39" s="3">
        <v>0.16112467719854184</v>
      </c>
      <c r="BT39" s="3">
        <v>0.12654916129308924</v>
      </c>
      <c r="BU39" s="3">
        <v>0.08456942832037018</v>
      </c>
      <c r="BV39" s="3">
        <v>0.03518547828038343</v>
      </c>
      <c r="BW39" s="3">
        <v>-0.021602688826870775</v>
      </c>
      <c r="BX39" s="3">
        <v>-0.08579507300139144</v>
      </c>
      <c r="BY39" s="3">
        <v>-0.15739167424318112</v>
      </c>
      <c r="BZ39" s="3">
        <v>-0.2363924925522365</v>
      </c>
      <c r="CA39" s="3">
        <v>-0.3227975279285602</v>
      </c>
      <c r="CB39" s="45">
        <v>-0.4166067803721518</v>
      </c>
      <c r="CC39" s="45">
        <v>-0.5178202498830089</v>
      </c>
      <c r="CD39" s="45">
        <v>-0.6264379364611339</v>
      </c>
      <c r="CE39" s="45">
        <v>-0.7424598401065254</v>
      </c>
      <c r="CF39" s="45">
        <v>-0.865885960819186</v>
      </c>
      <c r="CG39" s="45">
        <v>-0.9967162985991118</v>
      </c>
      <c r="CH39" s="45">
        <v>-1.1349508534463042</v>
      </c>
      <c r="CI39" s="45">
        <v>-1.2805896253607645</v>
      </c>
      <c r="CJ39" s="45">
        <v>-1.4336326143424936</v>
      </c>
      <c r="CK39" s="45">
        <v>-1.5940798203914857</v>
      </c>
      <c r="CL39" s="45">
        <v>-1.7619312435077532</v>
      </c>
      <c r="CM39" s="45">
        <v>-1.937186883691282</v>
      </c>
      <c r="CN39" s="45">
        <v>-2.119846740942078</v>
      </c>
      <c r="CO39" s="45">
        <v>-2.3099108152601424</v>
      </c>
      <c r="CP39" s="45">
        <v>-2.5073791066454745</v>
      </c>
      <c r="CQ39" s="45">
        <v>-2.712251615098077</v>
      </c>
      <c r="CR39" s="45">
        <v>-2.9245283406179414</v>
      </c>
      <c r="CS39" s="45">
        <v>-3.1442092832050763</v>
      </c>
      <c r="CT39" s="45">
        <v>-3.3712944428594778</v>
      </c>
      <c r="CU39" s="45">
        <v>-3.605783819581146</v>
      </c>
      <c r="CV39" s="45">
        <v>-3.847677413370083</v>
      </c>
      <c r="CW39" s="45">
        <v>-4.096975224226285</v>
      </c>
      <c r="CX39" s="45">
        <v>-4.353677252149755</v>
      </c>
      <c r="CY39" s="45">
        <v>-4.617783497140491</v>
      </c>
      <c r="CZ39" s="45">
        <v>-4.889293959198501</v>
      </c>
    </row>
    <row r="40" spans="3:104" ht="12.75">
      <c r="C40" s="30">
        <v>0.26</v>
      </c>
      <c r="D40" s="3">
        <v>-13.990902337468464</v>
      </c>
      <c r="E40" s="3">
        <v>-13.53495807713948</v>
      </c>
      <c r="F40" s="3">
        <v>-13.086418033877754</v>
      </c>
      <c r="G40" s="3">
        <v>-12.645282207683298</v>
      </c>
      <c r="H40" s="3">
        <v>-12.211550598556114</v>
      </c>
      <c r="I40" s="3">
        <v>-11.785223206496187</v>
      </c>
      <c r="J40" s="3">
        <v>-11.36630003150354</v>
      </c>
      <c r="K40" s="3">
        <v>-10.95478107357816</v>
      </c>
      <c r="L40" s="3">
        <v>-10.550666332720043</v>
      </c>
      <c r="M40" s="3">
        <v>-10.153955808929187</v>
      </c>
      <c r="N40" s="3">
        <v>-9.764649502205605</v>
      </c>
      <c r="O40" s="3">
        <v>-9.382747412549294</v>
      </c>
      <c r="P40" s="3">
        <v>-9.008249539960245</v>
      </c>
      <c r="Q40" s="3">
        <v>-8.641155884438461</v>
      </c>
      <c r="R40" s="3">
        <v>-8.281466445983941</v>
      </c>
      <c r="S40" s="3">
        <v>-7.929181224596702</v>
      </c>
      <c r="T40" s="3">
        <v>-7.584300220276724</v>
      </c>
      <c r="U40" s="3">
        <v>-7.246823433024012</v>
      </c>
      <c r="V40" s="3">
        <v>-6.9167508628385646</v>
      </c>
      <c r="W40" s="3">
        <v>-6.59408250972039</v>
      </c>
      <c r="X40" s="3">
        <v>-6.27881837366948</v>
      </c>
      <c r="Y40" s="3">
        <v>-5.970958454685831</v>
      </c>
      <c r="Z40" s="3">
        <v>-5.670502752769458</v>
      </c>
      <c r="AA40" s="3">
        <v>-5.37745126792035</v>
      </c>
      <c r="AB40" s="3">
        <v>-5.091804000138508</v>
      </c>
      <c r="AC40" s="3">
        <v>-4.813560949423934</v>
      </c>
      <c r="AD40" s="3">
        <v>-4.542722115776624</v>
      </c>
      <c r="AE40" s="3">
        <v>-4.279287499196586</v>
      </c>
      <c r="AF40" s="3">
        <v>-4.023257099683812</v>
      </c>
      <c r="AG40" s="3">
        <v>-3.7746309172383086</v>
      </c>
      <c r="AH40" s="3">
        <v>-3.5334089518600704</v>
      </c>
      <c r="AI40" s="3">
        <v>-3.2995912035491015</v>
      </c>
      <c r="AJ40" s="3">
        <v>-3.0731776723053974</v>
      </c>
      <c r="AK40" s="3">
        <v>-2.854168358128963</v>
      </c>
      <c r="AL40" s="3">
        <v>-2.6425632610197938</v>
      </c>
      <c r="AM40" s="3">
        <v>-2.438362380977892</v>
      </c>
      <c r="AN40" s="3">
        <v>-2.2415657180032578</v>
      </c>
      <c r="AO40" s="3">
        <v>-2.0521732720958905</v>
      </c>
      <c r="AP40" s="3">
        <v>-1.8701850432557925</v>
      </c>
      <c r="AQ40" s="3">
        <v>-1.6956010314829597</v>
      </c>
      <c r="AR40" s="3">
        <v>-1.5284212367773948</v>
      </c>
      <c r="AS40" s="3">
        <v>-1.3686456591390983</v>
      </c>
      <c r="AT40" s="3">
        <v>-1.2162742985680652</v>
      </c>
      <c r="AU40" s="3">
        <v>-1.0713071550643023</v>
      </c>
      <c r="AV40" s="3">
        <v>-0.9337442286278059</v>
      </c>
      <c r="AW40" s="3">
        <v>-0.803585519258577</v>
      </c>
      <c r="AX40" s="3">
        <v>-0.6808310269566147</v>
      </c>
      <c r="AY40" s="3">
        <v>-0.5654807517219216</v>
      </c>
      <c r="AZ40" s="3">
        <v>-0.4575346935544944</v>
      </c>
      <c r="BA40" s="3">
        <v>-0.3569928524543342</v>
      </c>
      <c r="BB40" s="3">
        <v>-0.2638552284214424</v>
      </c>
      <c r="BC40" s="3">
        <v>-0.17812182145581734</v>
      </c>
      <c r="BD40" s="3">
        <v>-0.09979263155745888</v>
      </c>
      <c r="BE40" s="3">
        <v>-0.02886765872636765</v>
      </c>
      <c r="BF40" s="3">
        <v>0.03465309703745534</v>
      </c>
      <c r="BG40" s="3">
        <v>0.0907696357340122</v>
      </c>
      <c r="BH40" s="3">
        <v>0.13948195736330127</v>
      </c>
      <c r="BI40" s="3">
        <v>0.1807900619253221</v>
      </c>
      <c r="BJ40" s="3">
        <v>0.2146939494200767</v>
      </c>
      <c r="BK40" s="3">
        <v>0.2411936198475636</v>
      </c>
      <c r="BL40" s="3">
        <v>0.2602890732077835</v>
      </c>
      <c r="BM40" s="3">
        <v>0.27198030950073615</v>
      </c>
      <c r="BN40" s="3">
        <v>0.2762673287264209</v>
      </c>
      <c r="BO40" s="3">
        <v>0.2731501308848392</v>
      </c>
      <c r="BP40" s="3">
        <v>0.26262871597598947</v>
      </c>
      <c r="BQ40" s="3">
        <v>0.2447030839998734</v>
      </c>
      <c r="BR40" s="3">
        <v>0.2193732349564892</v>
      </c>
      <c r="BS40" s="3">
        <v>0.18663916884583842</v>
      </c>
      <c r="BT40" s="3">
        <v>0.1465008856679193</v>
      </c>
      <c r="BU40" s="3">
        <v>0.09895838542273461</v>
      </c>
      <c r="BV40" s="3">
        <v>0.044011668110281565</v>
      </c>
      <c r="BW40" s="3">
        <v>-0.018339266269437937</v>
      </c>
      <c r="BX40" s="3">
        <v>-0.08809441771642601</v>
      </c>
      <c r="BY40" s="3">
        <v>-0.16525378623068088</v>
      </c>
      <c r="BZ40" s="3">
        <v>-0.24981737181220365</v>
      </c>
      <c r="CA40" s="3">
        <v>-0.34178517446099166</v>
      </c>
      <c r="CB40" s="45">
        <v>-0.44115719417704957</v>
      </c>
      <c r="CC40" s="45">
        <v>-0.5479334309603723</v>
      </c>
      <c r="CD40" s="45">
        <v>-0.6621138848109633</v>
      </c>
      <c r="CE40" s="45">
        <v>-0.783698555728823</v>
      </c>
      <c r="CF40" s="45">
        <v>-0.912687443713948</v>
      </c>
      <c r="CG40" s="45">
        <v>-1.049080548766343</v>
      </c>
      <c r="CH40" s="45">
        <v>-1.192877870885999</v>
      </c>
      <c r="CI40" s="45">
        <v>-1.3440794100729279</v>
      </c>
      <c r="CJ40" s="45">
        <v>-1.502685166327121</v>
      </c>
      <c r="CK40" s="45">
        <v>-1.6686951396485865</v>
      </c>
      <c r="CL40" s="45">
        <v>-1.8421093300373133</v>
      </c>
      <c r="CM40" s="45">
        <v>-2.022927737493308</v>
      </c>
      <c r="CN40" s="45">
        <v>-2.21115036201657</v>
      </c>
      <c r="CO40" s="45">
        <v>-2.4067772036071045</v>
      </c>
      <c r="CP40" s="45">
        <v>-2.609808262264903</v>
      </c>
      <c r="CQ40" s="45">
        <v>-2.8202435379899704</v>
      </c>
      <c r="CR40" s="45">
        <v>-3.0380830307823024</v>
      </c>
      <c r="CS40" s="45">
        <v>-3.2633267406419026</v>
      </c>
      <c r="CT40" s="45">
        <v>-3.495974667568766</v>
      </c>
      <c r="CU40" s="45">
        <v>-3.7360268115628994</v>
      </c>
      <c r="CV40" s="45">
        <v>-3.983483172624304</v>
      </c>
      <c r="CW40" s="45">
        <v>-4.238343750752972</v>
      </c>
      <c r="CX40" s="45">
        <v>-4.500608545948908</v>
      </c>
      <c r="CY40" s="45">
        <v>-4.770277558212116</v>
      </c>
      <c r="CZ40" s="45">
        <v>-5.047350787542585</v>
      </c>
    </row>
    <row r="41" spans="3:104" ht="12.75">
      <c r="C41" s="30">
        <v>0.27</v>
      </c>
      <c r="D41" s="3">
        <v>-13.59869245186124</v>
      </c>
      <c r="E41" s="3">
        <v>-13.148310958804712</v>
      </c>
      <c r="F41" s="3">
        <v>-12.70533368281546</v>
      </c>
      <c r="G41" s="3">
        <v>-12.269760623893474</v>
      </c>
      <c r="H41" s="3">
        <v>-11.841591782038755</v>
      </c>
      <c r="I41" s="3">
        <v>-11.42082715725129</v>
      </c>
      <c r="J41" s="3">
        <v>-11.007466749531105</v>
      </c>
      <c r="K41" s="3">
        <v>-10.601510558878184</v>
      </c>
      <c r="L41" s="3">
        <v>-10.20295858529254</v>
      </c>
      <c r="M41" s="3">
        <v>-9.811810828774153</v>
      </c>
      <c r="N41" s="3">
        <v>-9.428067289323035</v>
      </c>
      <c r="O41" s="3">
        <v>-9.051727966939184</v>
      </c>
      <c r="P41" s="3">
        <v>-8.682792861622602</v>
      </c>
      <c r="Q41" s="3">
        <v>-8.321261973373282</v>
      </c>
      <c r="R41" s="3">
        <v>-7.967135302191235</v>
      </c>
      <c r="S41" s="3">
        <v>-7.620412848076452</v>
      </c>
      <c r="T41" s="3">
        <v>-7.281094611028937</v>
      </c>
      <c r="U41" s="3">
        <v>-6.949180591048689</v>
      </c>
      <c r="V41" s="3">
        <v>-6.6246707881357185</v>
      </c>
      <c r="W41" s="3">
        <v>-6.307565202290011</v>
      </c>
      <c r="X41" s="3">
        <v>-5.997863833511562</v>
      </c>
      <c r="Y41" s="3">
        <v>-5.695566681800384</v>
      </c>
      <c r="Z41" s="3">
        <v>-5.400673747156473</v>
      </c>
      <c r="AA41" s="3">
        <v>-5.113185029579825</v>
      </c>
      <c r="AB41" s="3">
        <v>-4.833100529070462</v>
      </c>
      <c r="AC41" s="3">
        <v>-4.560420245628349</v>
      </c>
      <c r="AD41" s="3">
        <v>-4.295144179253512</v>
      </c>
      <c r="AE41" s="3">
        <v>-4.037272329945936</v>
      </c>
      <c r="AF41" s="3">
        <v>-3.7868046977056293</v>
      </c>
      <c r="AG41" s="3">
        <v>-3.5437412825325962</v>
      </c>
      <c r="AH41" s="3">
        <v>-3.308082084426826</v>
      </c>
      <c r="AI41" s="3">
        <v>-3.0798271033883164</v>
      </c>
      <c r="AJ41" s="3">
        <v>-2.8589763394170795</v>
      </c>
      <c r="AK41" s="3">
        <v>-2.645529792513109</v>
      </c>
      <c r="AL41" s="3">
        <v>-2.4394874626764085</v>
      </c>
      <c r="AM41" s="3">
        <v>-2.2408493499069726</v>
      </c>
      <c r="AN41" s="3">
        <v>-2.0496154542048037</v>
      </c>
      <c r="AO41" s="3">
        <v>-1.8657857755699032</v>
      </c>
      <c r="AP41" s="3">
        <v>-1.6893603140022702</v>
      </c>
      <c r="AQ41" s="3">
        <v>-1.520339069501902</v>
      </c>
      <c r="AR41" s="3">
        <v>-1.3587220420688055</v>
      </c>
      <c r="AS41" s="3">
        <v>-1.2045092317029735</v>
      </c>
      <c r="AT41" s="3">
        <v>-1.057700638404409</v>
      </c>
      <c r="AU41" s="3">
        <v>-0.9182962621731112</v>
      </c>
      <c r="AV41" s="3">
        <v>-0.7862961030090823</v>
      </c>
      <c r="AW41" s="3">
        <v>-0.6617001609123188</v>
      </c>
      <c r="AX41" s="3">
        <v>-0.5445084358828236</v>
      </c>
      <c r="AY41" s="3">
        <v>-0.43472092792059636</v>
      </c>
      <c r="AZ41" s="3">
        <v>-0.3323376370256357</v>
      </c>
      <c r="BA41" s="3">
        <v>-0.23735856319794157</v>
      </c>
      <c r="BB41" s="3">
        <v>-0.1497837064375147</v>
      </c>
      <c r="BC41" s="3">
        <v>-0.06961306674435641</v>
      </c>
      <c r="BD41" s="3">
        <v>0.0031533558815355356</v>
      </c>
      <c r="BE41" s="3">
        <v>0.06851556144016058</v>
      </c>
      <c r="BF41" s="3">
        <v>0.12647354993151738</v>
      </c>
      <c r="BG41" s="3">
        <v>0.17702732135560828</v>
      </c>
      <c r="BH41" s="3">
        <v>0.2201768757124304</v>
      </c>
      <c r="BI41" s="3">
        <v>0.2559222130019858</v>
      </c>
      <c r="BJ41" s="3">
        <v>0.284263333224274</v>
      </c>
      <c r="BK41" s="3">
        <v>0.3052002363792945</v>
      </c>
      <c r="BL41" s="3">
        <v>0.3187329224670482</v>
      </c>
      <c r="BM41" s="3">
        <v>0.32486139148753523</v>
      </c>
      <c r="BN41" s="3">
        <v>0.32358564344075413</v>
      </c>
      <c r="BO41" s="3">
        <v>0.31490567832670613</v>
      </c>
      <c r="BP41" s="3">
        <v>0.2988214961453908</v>
      </c>
      <c r="BQ41" s="3">
        <v>0.27533309689680796</v>
      </c>
      <c r="BR41" s="3">
        <v>0.2444404805809577</v>
      </c>
      <c r="BS41" s="3">
        <v>0.20614364719784029</v>
      </c>
      <c r="BT41" s="3">
        <v>0.16044259674745542</v>
      </c>
      <c r="BU41" s="3">
        <v>0.10733732922980466</v>
      </c>
      <c r="BV41" s="3">
        <v>0.046827844644885985</v>
      </c>
      <c r="BW41" s="3">
        <v>-0.021085857007301145</v>
      </c>
      <c r="BX41" s="3">
        <v>-0.09640377572675418</v>
      </c>
      <c r="BY41" s="3">
        <v>-0.179125911513476</v>
      </c>
      <c r="BZ41" s="3">
        <v>-0.2692522643674651</v>
      </c>
      <c r="CA41" s="3">
        <v>-0.36678283428871783</v>
      </c>
      <c r="CB41" s="45">
        <v>-0.47171762127724026</v>
      </c>
      <c r="CC41" s="45">
        <v>-0.5840566253330306</v>
      </c>
      <c r="CD41" s="45">
        <v>-0.7037998464560888</v>
      </c>
      <c r="CE41" s="45">
        <v>-0.8309472846464128</v>
      </c>
      <c r="CF41" s="45">
        <v>-0.9654989399040053</v>
      </c>
      <c r="CG41" s="45">
        <v>-1.1074548122288643</v>
      </c>
      <c r="CH41" s="45">
        <v>-1.2568149016209875</v>
      </c>
      <c r="CI41" s="45">
        <v>-1.4135792080803804</v>
      </c>
      <c r="CJ41" s="45">
        <v>-1.577747731607043</v>
      </c>
      <c r="CK41" s="45">
        <v>-1.7493204722009734</v>
      </c>
      <c r="CL41" s="45">
        <v>-1.928297429862167</v>
      </c>
      <c r="CM41" s="45">
        <v>-2.1146786045906323</v>
      </c>
      <c r="CN41" s="45">
        <v>-2.30846399638636</v>
      </c>
      <c r="CO41" s="45">
        <v>-2.5096536052493565</v>
      </c>
      <c r="CP41" s="45">
        <v>-2.718247431179624</v>
      </c>
      <c r="CQ41" s="45">
        <v>-2.934245474177154</v>
      </c>
      <c r="CR41" s="45">
        <v>-3.1576477342419516</v>
      </c>
      <c r="CS41" s="45">
        <v>-3.388454211374021</v>
      </c>
      <c r="CT41" s="45">
        <v>-3.6266649055733513</v>
      </c>
      <c r="CU41" s="45">
        <v>-3.8722798168399466</v>
      </c>
      <c r="CV41" s="45">
        <v>-4.125298945173817</v>
      </c>
      <c r="CW41" s="45">
        <v>-4.385722290574949</v>
      </c>
      <c r="CX41" s="45">
        <v>-4.653549853043357</v>
      </c>
      <c r="CY41" s="45">
        <v>-4.928781632579026</v>
      </c>
      <c r="CZ41" s="45">
        <v>-5.21141762918196</v>
      </c>
    </row>
    <row r="42" spans="3:104" ht="12.75">
      <c r="C42" s="30">
        <v>0.28</v>
      </c>
      <c r="D42" s="3">
        <v>-13.212492579549291</v>
      </c>
      <c r="E42" s="3">
        <v>-12.767673853765226</v>
      </c>
      <c r="F42" s="3">
        <v>-12.330259345048447</v>
      </c>
      <c r="G42" s="3">
        <v>-11.900249053398923</v>
      </c>
      <c r="H42" s="3">
        <v>-11.477642978816666</v>
      </c>
      <c r="I42" s="3">
        <v>-11.062441121301681</v>
      </c>
      <c r="J42" s="3">
        <v>-10.65464348085396</v>
      </c>
      <c r="K42" s="3">
        <v>-10.254250057473506</v>
      </c>
      <c r="L42" s="3">
        <v>-9.86126085116032</v>
      </c>
      <c r="M42" s="3">
        <v>-9.47567586191441</v>
      </c>
      <c r="N42" s="3">
        <v>-9.097495089735752</v>
      </c>
      <c r="O42" s="3">
        <v>-8.726718534624364</v>
      </c>
      <c r="P42" s="3">
        <v>-8.363346196580247</v>
      </c>
      <c r="Q42" s="3">
        <v>-8.007378075603405</v>
      </c>
      <c r="R42" s="3">
        <v>-7.658814171693825</v>
      </c>
      <c r="S42" s="3">
        <v>-7.317654484851506</v>
      </c>
      <c r="T42" s="3">
        <v>-6.983899015076465</v>
      </c>
      <c r="U42" s="3">
        <v>-6.657547762368685</v>
      </c>
      <c r="V42" s="3">
        <v>-6.338600726728168</v>
      </c>
      <c r="W42" s="3">
        <v>-6.027057908154923</v>
      </c>
      <c r="X42" s="3">
        <v>-5.722919306648943</v>
      </c>
      <c r="Y42" s="3">
        <v>-5.426184922210241</v>
      </c>
      <c r="Z42" s="3">
        <v>-5.136854754838793</v>
      </c>
      <c r="AA42" s="3">
        <v>-4.854928804534616</v>
      </c>
      <c r="AB42" s="3">
        <v>-4.580407071297714</v>
      </c>
      <c r="AC42" s="3">
        <v>-4.3132895551280654</v>
      </c>
      <c r="AD42" s="3">
        <v>-4.053576256025693</v>
      </c>
      <c r="AE42" s="3">
        <v>-3.801267173990584</v>
      </c>
      <c r="AF42" s="3">
        <v>-3.5563623090227425</v>
      </c>
      <c r="AG42" s="3">
        <v>-3.3188616611221713</v>
      </c>
      <c r="AH42" s="3">
        <v>-3.0887652302888666</v>
      </c>
      <c r="AI42" s="3">
        <v>-2.866073016522827</v>
      </c>
      <c r="AJ42" s="3">
        <v>-2.650785019824055</v>
      </c>
      <c r="AK42" s="3">
        <v>-2.44290124019255</v>
      </c>
      <c r="AL42" s="3">
        <v>-2.2424216776283146</v>
      </c>
      <c r="AM42" s="3">
        <v>-2.0493463321313476</v>
      </c>
      <c r="AN42" s="3">
        <v>-1.8636752037016433</v>
      </c>
      <c r="AO42" s="3">
        <v>-1.6854082923392109</v>
      </c>
      <c r="AP42" s="3">
        <v>-1.514545598044044</v>
      </c>
      <c r="AQ42" s="3">
        <v>-1.3510871208161443</v>
      </c>
      <c r="AR42" s="3">
        <v>-1.1950328606555107</v>
      </c>
      <c r="AS42" s="3">
        <v>-1.0463828175621455</v>
      </c>
      <c r="AT42" s="3">
        <v>-0.9051369915360457</v>
      </c>
      <c r="AU42" s="3">
        <v>-0.7712953825772164</v>
      </c>
      <c r="AV42" s="3">
        <v>-0.644857990685652</v>
      </c>
      <c r="AW42" s="3">
        <v>-0.5258248158613554</v>
      </c>
      <c r="AX42" s="3">
        <v>-0.41419585810432613</v>
      </c>
      <c r="AY42" s="3">
        <v>-0.3099711174145632</v>
      </c>
      <c r="AZ42" s="3">
        <v>-0.21315059379206924</v>
      </c>
      <c r="BA42" s="3">
        <v>-0.12373428723684143</v>
      </c>
      <c r="BB42" s="3">
        <v>-0.041722197748881085</v>
      </c>
      <c r="BC42" s="3">
        <v>0.03288567467181214</v>
      </c>
      <c r="BD42" s="3">
        <v>0.10008933002523712</v>
      </c>
      <c r="BE42" s="3">
        <v>0.15988876831139542</v>
      </c>
      <c r="BF42" s="3">
        <v>0.21228398953028715</v>
      </c>
      <c r="BG42" s="3">
        <v>0.257274993681911</v>
      </c>
      <c r="BH42" s="3">
        <v>0.2948617807662678</v>
      </c>
      <c r="BI42" s="3">
        <v>0.32504435078335625</v>
      </c>
      <c r="BJ42" s="3">
        <v>0.3478227037331789</v>
      </c>
      <c r="BK42" s="3">
        <v>0.36319683961573257</v>
      </c>
      <c r="BL42" s="3">
        <v>0.371166758431021</v>
      </c>
      <c r="BM42" s="3">
        <v>0.3717324601790408</v>
      </c>
      <c r="BN42" s="3">
        <v>0.3648939448597943</v>
      </c>
      <c r="BO42" s="3">
        <v>0.35065121247328024</v>
      </c>
      <c r="BP42" s="3">
        <v>0.32900426301949837</v>
      </c>
      <c r="BQ42" s="3">
        <v>0.29995309649844915</v>
      </c>
      <c r="BR42" s="3">
        <v>0.2634977129101339</v>
      </c>
      <c r="BS42" s="3">
        <v>0.21963811225454943</v>
      </c>
      <c r="BT42" s="3">
        <v>0.1683742945316986</v>
      </c>
      <c r="BU42" s="3">
        <v>0.10970625974158132</v>
      </c>
      <c r="BV42" s="3">
        <v>0.043634007884196135</v>
      </c>
      <c r="BW42" s="3">
        <v>-0.029842461040455515</v>
      </c>
      <c r="BX42" s="3">
        <v>-0.11072314703237596</v>
      </c>
      <c r="BY42" s="3">
        <v>-0.19900805009156297</v>
      </c>
      <c r="BZ42" s="3">
        <v>-0.2946971702180168</v>
      </c>
      <c r="CA42" s="3">
        <v>-0.3977905074117396</v>
      </c>
      <c r="CB42" s="45">
        <v>-0.5082880616727281</v>
      </c>
      <c r="CC42" s="45">
        <v>-0.6261898330009834</v>
      </c>
      <c r="CD42" s="45">
        <v>-0.7514958213965077</v>
      </c>
      <c r="CE42" s="45">
        <v>-0.8842060268592988</v>
      </c>
      <c r="CF42" s="45">
        <v>-1.0243204493893563</v>
      </c>
      <c r="CG42" s="45">
        <v>-1.1718390889866823</v>
      </c>
      <c r="CH42" s="45">
        <v>-1.3267619456512723</v>
      </c>
      <c r="CI42" s="45">
        <v>-1.4890890193831319</v>
      </c>
      <c r="CJ42" s="45">
        <v>-1.6588203101822594</v>
      </c>
      <c r="CK42" s="45">
        <v>-1.8359558180486517</v>
      </c>
      <c r="CL42" s="45">
        <v>-2.020495542982315</v>
      </c>
      <c r="CM42" s="45">
        <v>-2.212439484983244</v>
      </c>
      <c r="CN42" s="45">
        <v>-2.4117876440514396</v>
      </c>
      <c r="CO42" s="45">
        <v>-2.618540020186905</v>
      </c>
      <c r="CP42" s="45">
        <v>-2.8326966133896323</v>
      </c>
      <c r="CQ42" s="45">
        <v>-3.0542574236596325</v>
      </c>
      <c r="CR42" s="45">
        <v>-3.283222450996898</v>
      </c>
      <c r="CS42" s="45">
        <v>-3.519591695401429</v>
      </c>
      <c r="CT42" s="45">
        <v>-3.7633651568732223</v>
      </c>
      <c r="CU42" s="45">
        <v>-4.0145428354122945</v>
      </c>
      <c r="CV42" s="45">
        <v>-4.27312473101863</v>
      </c>
      <c r="CW42" s="45">
        <v>-4.5391108436922245</v>
      </c>
      <c r="CX42" s="45">
        <v>-4.8125011734330965</v>
      </c>
      <c r="CY42" s="45">
        <v>-5.093295720241231</v>
      </c>
      <c r="CZ42" s="45">
        <v>-5.3814944841166374</v>
      </c>
    </row>
    <row r="43" spans="3:104" ht="12.75">
      <c r="C43" s="30">
        <v>0.29</v>
      </c>
      <c r="D43" s="3">
        <v>-12.832302720532644</v>
      </c>
      <c r="E43" s="3">
        <v>-12.393046762021061</v>
      </c>
      <c r="F43" s="3">
        <v>-11.961195020576744</v>
      </c>
      <c r="G43" s="3">
        <v>-11.53674749619969</v>
      </c>
      <c r="H43" s="3">
        <v>-11.119704188889896</v>
      </c>
      <c r="I43" s="3">
        <v>-10.710065098647373</v>
      </c>
      <c r="J43" s="3">
        <v>-10.307830225472118</v>
      </c>
      <c r="K43" s="3">
        <v>-9.912999569364132</v>
      </c>
      <c r="L43" s="3">
        <v>-9.525573130323412</v>
      </c>
      <c r="M43" s="3">
        <v>-9.145550908349957</v>
      </c>
      <c r="N43" s="3">
        <v>-8.772932903443776</v>
      </c>
      <c r="O43" s="3">
        <v>-8.407719115604854</v>
      </c>
      <c r="P43" s="3">
        <v>-8.049909544833199</v>
      </c>
      <c r="Q43" s="3">
        <v>-7.699504191128817</v>
      </c>
      <c r="R43" s="3">
        <v>-7.356503054491702</v>
      </c>
      <c r="S43" s="3">
        <v>-7.020906134921853</v>
      </c>
      <c r="T43" s="3">
        <v>-6.692713432419268</v>
      </c>
      <c r="U43" s="3">
        <v>-6.37192494698396</v>
      </c>
      <c r="V43" s="3">
        <v>-6.0585406786159135</v>
      </c>
      <c r="W43" s="3">
        <v>-5.752560627315137</v>
      </c>
      <c r="X43" s="3">
        <v>-5.453984793081624</v>
      </c>
      <c r="Y43" s="3">
        <v>-5.162813175915376</v>
      </c>
      <c r="Z43" s="3">
        <v>-4.879045775816403</v>
      </c>
      <c r="AA43" s="3">
        <v>-4.6026825927846895</v>
      </c>
      <c r="AB43" s="3">
        <v>-4.33372362682025</v>
      </c>
      <c r="AC43" s="3">
        <v>-4.072168877923067</v>
      </c>
      <c r="AD43" s="3">
        <v>-3.818018346093167</v>
      </c>
      <c r="AE43" s="3">
        <v>-3.571272031330526</v>
      </c>
      <c r="AF43" s="3">
        <v>-3.33192993363515</v>
      </c>
      <c r="AG43" s="3">
        <v>-3.0999920530070417</v>
      </c>
      <c r="AH43" s="3">
        <v>-2.8754583894462042</v>
      </c>
      <c r="AI43" s="3">
        <v>-2.658328942952633</v>
      </c>
      <c r="AJ43" s="3">
        <v>-2.4486037135263254</v>
      </c>
      <c r="AK43" s="3">
        <v>-2.246282701167291</v>
      </c>
      <c r="AL43" s="3">
        <v>-2.051365905875517</v>
      </c>
      <c r="AM43" s="3">
        <v>-1.8638533276510167</v>
      </c>
      <c r="AN43" s="3">
        <v>-1.68374496649378</v>
      </c>
      <c r="AO43" s="3">
        <v>-1.5110408224038117</v>
      </c>
      <c r="AP43" s="3">
        <v>-1.3457408953811099</v>
      </c>
      <c r="AQ43" s="3">
        <v>-1.1878451854256755</v>
      </c>
      <c r="AR43" s="3">
        <v>-1.0373536925375073</v>
      </c>
      <c r="AS43" s="3">
        <v>-0.8942664167166092</v>
      </c>
      <c r="AT43" s="3">
        <v>-0.7585833579629768</v>
      </c>
      <c r="AU43" s="3">
        <v>-0.6303045162766128</v>
      </c>
      <c r="AV43" s="3">
        <v>-0.5094298916575153</v>
      </c>
      <c r="AW43" s="3">
        <v>-0.3959594841056846</v>
      </c>
      <c r="AX43" s="3">
        <v>-0.28989329362112115</v>
      </c>
      <c r="AY43" s="3">
        <v>-0.19123132020382627</v>
      </c>
      <c r="AZ43" s="3">
        <v>-0.09997356385379752</v>
      </c>
      <c r="BA43" s="3">
        <v>-0.01612002457103534</v>
      </c>
      <c r="BB43" s="3">
        <v>0.06032929764445816</v>
      </c>
      <c r="BC43" s="3">
        <v>0.12937440279268542</v>
      </c>
      <c r="BD43" s="3">
        <v>0.19101529087364488</v>
      </c>
      <c r="BE43" s="3">
        <v>0.24525196188733633</v>
      </c>
      <c r="BF43" s="3">
        <v>0.29208441583376255</v>
      </c>
      <c r="BG43" s="3">
        <v>0.33151265271291974</v>
      </c>
      <c r="BH43" s="3">
        <v>0.36353667252481037</v>
      </c>
      <c r="BI43" s="3">
        <v>0.3881564752694331</v>
      </c>
      <c r="BJ43" s="3">
        <v>0.4053720609467887</v>
      </c>
      <c r="BK43" s="3">
        <v>0.4151834295568779</v>
      </c>
      <c r="BL43" s="3">
        <v>0.4175905810996995</v>
      </c>
      <c r="BM43" s="3">
        <v>0.4125935155752528</v>
      </c>
      <c r="BN43" s="3">
        <v>0.4001922329835399</v>
      </c>
      <c r="BO43" s="3">
        <v>0.38038673332455897</v>
      </c>
      <c r="BP43" s="3">
        <v>0.3531770165983118</v>
      </c>
      <c r="BQ43" s="3">
        <v>0.3185630828047964</v>
      </c>
      <c r="BR43" s="3">
        <v>0.2765449319440141</v>
      </c>
      <c r="BS43" s="3">
        <v>0.2271225640159643</v>
      </c>
      <c r="BT43" s="3">
        <v>0.17029597902064797</v>
      </c>
      <c r="BU43" s="3">
        <v>0.10606517695806372</v>
      </c>
      <c r="BV43" s="3">
        <v>0.03443015782821324</v>
      </c>
      <c r="BW43" s="3">
        <v>-0.044609078368905264</v>
      </c>
      <c r="BX43" s="3">
        <v>-0.13105253163329156</v>
      </c>
      <c r="BY43" s="3">
        <v>-0.22490020196494487</v>
      </c>
      <c r="BZ43" s="3">
        <v>-0.32615208936386453</v>
      </c>
      <c r="CA43" s="3">
        <v>-0.43480819383005387</v>
      </c>
      <c r="CB43" s="45">
        <v>-0.5508685153635073</v>
      </c>
      <c r="CC43" s="45">
        <v>-0.6743330539642314</v>
      </c>
      <c r="CD43" s="45">
        <v>-0.8052018096322193</v>
      </c>
      <c r="CE43" s="45">
        <v>-0.9434747823674781</v>
      </c>
      <c r="CF43" s="45">
        <v>-1.0891519721700003</v>
      </c>
      <c r="CG43" s="45">
        <v>-1.2422333790397926</v>
      </c>
      <c r="CH43" s="45">
        <v>-1.4027190029768493</v>
      </c>
      <c r="CI43" s="45">
        <v>-1.570608843981176</v>
      </c>
      <c r="CJ43" s="45">
        <v>-1.7459029020527708</v>
      </c>
      <c r="CK43" s="45">
        <v>-1.9286011771916294</v>
      </c>
      <c r="CL43" s="45">
        <v>-2.118703669397761</v>
      </c>
      <c r="CM43" s="45">
        <v>-2.3162103786711543</v>
      </c>
      <c r="CN43" s="45">
        <v>-2.5211213050118135</v>
      </c>
      <c r="CO43" s="45">
        <v>-2.7334364484197433</v>
      </c>
      <c r="CP43" s="45">
        <v>-2.9531558088949423</v>
      </c>
      <c r="CQ43" s="45">
        <v>-3.180279386437408</v>
      </c>
      <c r="CR43" s="45">
        <v>-3.414807181047135</v>
      </c>
      <c r="CS43" s="45">
        <v>-3.6567391927241317</v>
      </c>
      <c r="CT43" s="45">
        <v>-3.9060754214683975</v>
      </c>
      <c r="CU43" s="45">
        <v>-4.1628158672799325</v>
      </c>
      <c r="CV43" s="45">
        <v>-4.42696053015873</v>
      </c>
      <c r="CW43" s="45">
        <v>-4.698509410104798</v>
      </c>
      <c r="CX43" s="45">
        <v>-4.977462507118134</v>
      </c>
      <c r="CY43" s="45">
        <v>-5.263819821198732</v>
      </c>
      <c r="CZ43" s="45">
        <v>-5.557581352346606</v>
      </c>
    </row>
    <row r="44" spans="3:104" ht="12.75">
      <c r="C44" s="30">
        <v>0.3</v>
      </c>
      <c r="D44" s="3">
        <v>-12.45812287481129</v>
      </c>
      <c r="E44" s="3">
        <v>-12.024429683572171</v>
      </c>
      <c r="F44" s="3">
        <v>-11.598140709400308</v>
      </c>
      <c r="G44" s="3">
        <v>-11.179255952295724</v>
      </c>
      <c r="H44" s="3">
        <v>-10.767775412258393</v>
      </c>
      <c r="I44" s="3">
        <v>-10.363699089288332</v>
      </c>
      <c r="J44" s="3">
        <v>-9.967026983385555</v>
      </c>
      <c r="K44" s="3">
        <v>-9.577759094550025</v>
      </c>
      <c r="L44" s="3">
        <v>-9.195895422781776</v>
      </c>
      <c r="M44" s="3">
        <v>-8.82143596808079</v>
      </c>
      <c r="N44" s="3">
        <v>-8.454380730447072</v>
      </c>
      <c r="O44" s="3">
        <v>-8.094729709880626</v>
      </c>
      <c r="P44" s="3">
        <v>-7.74248290638144</v>
      </c>
      <c r="Q44" s="3">
        <v>-7.397640319949527</v>
      </c>
      <c r="R44" s="3">
        <v>-7.060201950584869</v>
      </c>
      <c r="S44" s="3">
        <v>-6.730167798287494</v>
      </c>
      <c r="T44" s="3">
        <v>-6.407537863057372</v>
      </c>
      <c r="U44" s="3">
        <v>-6.092312144894531</v>
      </c>
      <c r="V44" s="3">
        <v>-5.784490643798947</v>
      </c>
      <c r="W44" s="3">
        <v>-5.484073359770637</v>
      </c>
      <c r="X44" s="3">
        <v>-5.191060292809592</v>
      </c>
      <c r="Y44" s="3">
        <v>-4.905451442915812</v>
      </c>
      <c r="Z44" s="3">
        <v>-4.627246810089301</v>
      </c>
      <c r="AA44" s="3">
        <v>-4.356446394330061</v>
      </c>
      <c r="AB44" s="3">
        <v>-4.093050195638084</v>
      </c>
      <c r="AC44" s="3">
        <v>-3.837058214013373</v>
      </c>
      <c r="AD44" s="3">
        <v>-3.588470449455931</v>
      </c>
      <c r="AE44" s="3">
        <v>-3.3472869019657576</v>
      </c>
      <c r="AF44" s="3">
        <v>-3.113507571542849</v>
      </c>
      <c r="AG44" s="3">
        <v>-2.8871324581872075</v>
      </c>
      <c r="AH44" s="3">
        <v>-2.668161561898836</v>
      </c>
      <c r="AI44" s="3">
        <v>-2.456594882677728</v>
      </c>
      <c r="AJ44" s="3">
        <v>-2.2524324205238906</v>
      </c>
      <c r="AK44" s="3">
        <v>-2.0556741754373187</v>
      </c>
      <c r="AL44" s="3">
        <v>-1.8663201474180142</v>
      </c>
      <c r="AM44" s="3">
        <v>-1.6843703364659763</v>
      </c>
      <c r="AN44" s="3">
        <v>-1.509824742581209</v>
      </c>
      <c r="AO44" s="3">
        <v>-1.3426833657637052</v>
      </c>
      <c r="AP44" s="3">
        <v>-1.1829462060134688</v>
      </c>
      <c r="AQ44" s="3">
        <v>-1.0306132633305003</v>
      </c>
      <c r="AR44" s="3">
        <v>-0.8856845377147995</v>
      </c>
      <c r="AS44" s="3">
        <v>-0.7481600291663677</v>
      </c>
      <c r="AT44" s="3">
        <v>-0.6180397376852025</v>
      </c>
      <c r="AU44" s="3">
        <v>-0.49532366327130295</v>
      </c>
      <c r="AV44" s="3">
        <v>-0.3800118059246713</v>
      </c>
      <c r="AW44" s="3">
        <v>-0.2721041656453076</v>
      </c>
      <c r="AX44" s="3">
        <v>-0.17160074243320977</v>
      </c>
      <c r="AY44" s="3">
        <v>-0.07850153628838119</v>
      </c>
      <c r="AZ44" s="3">
        <v>0.007193452789181376</v>
      </c>
      <c r="BA44" s="3">
        <v>0.08548422479947626</v>
      </c>
      <c r="BB44" s="3">
        <v>0.15637077974250468</v>
      </c>
      <c r="BC44" s="3">
        <v>0.21985311761826443</v>
      </c>
      <c r="BD44" s="3">
        <v>0.27593123842675815</v>
      </c>
      <c r="BE44" s="3">
        <v>0.3246051421679842</v>
      </c>
      <c r="BF44" s="3">
        <v>0.36587482884194356</v>
      </c>
      <c r="BG44" s="3">
        <v>0.399740298448635</v>
      </c>
      <c r="BH44" s="3">
        <v>0.426201550988059</v>
      </c>
      <c r="BI44" s="3">
        <v>0.44525858646021566</v>
      </c>
      <c r="BJ44" s="3">
        <v>0.45691140486510584</v>
      </c>
      <c r="BK44" s="3">
        <v>0.4611600062027279</v>
      </c>
      <c r="BL44" s="3">
        <v>0.4580043904730834</v>
      </c>
      <c r="BM44" s="3">
        <v>0.4474445576761713</v>
      </c>
      <c r="BN44" s="3">
        <v>0.4294805078119921</v>
      </c>
      <c r="BO44" s="3">
        <v>0.4041122408805452</v>
      </c>
      <c r="BP44" s="3">
        <v>0.37133975688183185</v>
      </c>
      <c r="BQ44" s="3">
        <v>0.3311630558158505</v>
      </c>
      <c r="BR44" s="3">
        <v>0.2835821376826013</v>
      </c>
      <c r="BS44" s="3">
        <v>0.22859700248208648</v>
      </c>
      <c r="BT44" s="3">
        <v>0.16620765021430317</v>
      </c>
      <c r="BU44" s="3">
        <v>0.0964140808792534</v>
      </c>
      <c r="BV44" s="3">
        <v>0.019216294476936624</v>
      </c>
      <c r="BW44" s="3">
        <v>-0.06538570899264817</v>
      </c>
      <c r="BX44" s="3">
        <v>-0.15739192952950032</v>
      </c>
      <c r="BY44" s="3">
        <v>-0.2568023671336208</v>
      </c>
      <c r="BZ44" s="3">
        <v>-0.363617021805007</v>
      </c>
      <c r="CA44" s="3">
        <v>-0.4778358935436602</v>
      </c>
      <c r="CB44" s="45">
        <v>-0.5994589823495817</v>
      </c>
      <c r="CC44" s="45">
        <v>-0.7284862882227703</v>
      </c>
      <c r="CD44" s="45">
        <v>-0.8649178111632252</v>
      </c>
      <c r="CE44" s="45">
        <v>-1.0087535511709484</v>
      </c>
      <c r="CF44" s="45">
        <v>-1.15999350824594</v>
      </c>
      <c r="CG44" s="45">
        <v>-1.3186376823881991</v>
      </c>
      <c r="CH44" s="45">
        <v>-1.4846860735977208</v>
      </c>
      <c r="CI44" s="45">
        <v>-1.6581386818745103</v>
      </c>
      <c r="CJ44" s="45">
        <v>-1.8389955072185722</v>
      </c>
      <c r="CK44" s="45">
        <v>-2.0272565496299007</v>
      </c>
      <c r="CL44" s="45">
        <v>-2.2229218091084917</v>
      </c>
      <c r="CM44" s="45">
        <v>-2.4259912856543555</v>
      </c>
      <c r="CN44" s="45">
        <v>-2.6364649792674832</v>
      </c>
      <c r="CO44" s="45">
        <v>-2.8543428899478775</v>
      </c>
      <c r="CP44" s="45">
        <v>-3.079625017695541</v>
      </c>
      <c r="CQ44" s="45">
        <v>-3.3123113625104716</v>
      </c>
      <c r="CR44" s="45">
        <v>-3.5524019243926706</v>
      </c>
      <c r="CS44" s="45">
        <v>-3.7998967033421316</v>
      </c>
      <c r="CT44" s="45">
        <v>-4.054795699358862</v>
      </c>
      <c r="CU44" s="45">
        <v>-4.31709891244286</v>
      </c>
      <c r="CV44" s="45">
        <v>-4.586806342594129</v>
      </c>
      <c r="CW44" s="45">
        <v>-4.863917989812658</v>
      </c>
      <c r="CX44" s="45">
        <v>-5.1484338540984576</v>
      </c>
      <c r="CY44" s="45">
        <v>-5.440353935451529</v>
      </c>
      <c r="CZ44" s="45">
        <v>-5.739678233871864</v>
      </c>
    </row>
    <row r="45" spans="3:104" ht="12.75">
      <c r="C45" s="30">
        <v>0.31</v>
      </c>
      <c r="D45" s="3">
        <v>-12.089953042385234</v>
      </c>
      <c r="E45" s="3">
        <v>-11.661822618418581</v>
      </c>
      <c r="F45" s="3">
        <v>-11.24109641151919</v>
      </c>
      <c r="G45" s="3">
        <v>-10.82777442168706</v>
      </c>
      <c r="H45" s="3">
        <v>-10.421856648922212</v>
      </c>
      <c r="I45" s="3">
        <v>-10.023343093224616</v>
      </c>
      <c r="J45" s="3">
        <v>-9.632233754594298</v>
      </c>
      <c r="K45" s="3">
        <v>-9.248528633031242</v>
      </c>
      <c r="L45" s="3">
        <v>-8.872227728535456</v>
      </c>
      <c r="M45" s="3">
        <v>-8.503331041106932</v>
      </c>
      <c r="N45" s="3">
        <v>-8.141838570745684</v>
      </c>
      <c r="O45" s="3">
        <v>-7.787750317451696</v>
      </c>
      <c r="P45" s="3">
        <v>-7.441066281224979</v>
      </c>
      <c r="Q45" s="3">
        <v>-7.101786462065526</v>
      </c>
      <c r="R45" s="3">
        <v>-6.769910859973342</v>
      </c>
      <c r="S45" s="3">
        <v>-6.445439474948428</v>
      </c>
      <c r="T45" s="3">
        <v>-6.128372306990774</v>
      </c>
      <c r="U45" s="3">
        <v>-5.818709356100397</v>
      </c>
      <c r="V45" s="3">
        <v>-5.516450622277284</v>
      </c>
      <c r="W45" s="3">
        <v>-5.221596105521433</v>
      </c>
      <c r="X45" s="3">
        <v>-4.934145805832853</v>
      </c>
      <c r="Y45" s="3">
        <v>-4.654099723211542</v>
      </c>
      <c r="Z45" s="3">
        <v>-4.3814578576575</v>
      </c>
      <c r="AA45" s="3">
        <v>-4.116220209170725</v>
      </c>
      <c r="AB45" s="3">
        <v>-3.858386777751212</v>
      </c>
      <c r="AC45" s="3">
        <v>-3.6079575633989656</v>
      </c>
      <c r="AD45" s="3">
        <v>-3.364932566113991</v>
      </c>
      <c r="AE45" s="3">
        <v>-3.129311785896281</v>
      </c>
      <c r="AF45" s="3">
        <v>-2.9010952227458393</v>
      </c>
      <c r="AG45" s="3">
        <v>-2.680282876662666</v>
      </c>
      <c r="AH45" s="3">
        <v>-2.4668747476467603</v>
      </c>
      <c r="AI45" s="3">
        <v>-2.2608708356981206</v>
      </c>
      <c r="AJ45" s="3">
        <v>-2.062271140816749</v>
      </c>
      <c r="AK45" s="3">
        <v>-1.8710756630026397</v>
      </c>
      <c r="AL45" s="3">
        <v>-1.6872844022558056</v>
      </c>
      <c r="AM45" s="3">
        <v>-1.5108973585762335</v>
      </c>
      <c r="AN45" s="3">
        <v>-1.341914531963928</v>
      </c>
      <c r="AO45" s="3">
        <v>-1.1803359224188927</v>
      </c>
      <c r="AP45" s="3">
        <v>-1.0261615299411249</v>
      </c>
      <c r="AQ45" s="3">
        <v>-0.8793913545306224</v>
      </c>
      <c r="AR45" s="3">
        <v>-0.7400253961873875</v>
      </c>
      <c r="AS45" s="3">
        <v>-0.6080636549114211</v>
      </c>
      <c r="AT45" s="3">
        <v>-0.4835061307027224</v>
      </c>
      <c r="AU45" s="3">
        <v>-0.36635282356128873</v>
      </c>
      <c r="AV45" s="3">
        <v>-0.2566037334871234</v>
      </c>
      <c r="AW45" s="3">
        <v>-0.15425886048022486</v>
      </c>
      <c r="AX45" s="3">
        <v>-0.059318204540594</v>
      </c>
      <c r="AY45" s="3">
        <v>0.02821823433176962</v>
      </c>
      <c r="AZ45" s="3">
        <v>0.10835045613686534</v>
      </c>
      <c r="BA45" s="3">
        <v>0.18107846087469426</v>
      </c>
      <c r="BB45" s="3">
        <v>0.24640224854525505</v>
      </c>
      <c r="BC45" s="3">
        <v>0.30432181914854994</v>
      </c>
      <c r="BD45" s="3">
        <v>0.35483717268457793</v>
      </c>
      <c r="BE45" s="3">
        <v>0.3979483091533378</v>
      </c>
      <c r="BF45" s="3">
        <v>0.4336552285548304</v>
      </c>
      <c r="BG45" s="3">
        <v>0.4619579308890559</v>
      </c>
      <c r="BH45" s="3">
        <v>0.48285641615601393</v>
      </c>
      <c r="BI45" s="3">
        <v>0.4963506843557044</v>
      </c>
      <c r="BJ45" s="3">
        <v>0.5024407354881282</v>
      </c>
      <c r="BK45" s="3">
        <v>0.5011265695532847</v>
      </c>
      <c r="BL45" s="3">
        <v>0.4924081865511736</v>
      </c>
      <c r="BM45" s="3">
        <v>0.4762855864817954</v>
      </c>
      <c r="BN45" s="3">
        <v>0.4527587693451497</v>
      </c>
      <c r="BO45" s="3">
        <v>0.42182773514123706</v>
      </c>
      <c r="BP45" s="3">
        <v>0.3834924838700572</v>
      </c>
      <c r="BQ45" s="3">
        <v>0.3377530155316102</v>
      </c>
      <c r="BR45" s="3">
        <v>0.2846093301258952</v>
      </c>
      <c r="BS45" s="3">
        <v>0.22406142765291348</v>
      </c>
      <c r="BT45" s="3">
        <v>0.156109308112665</v>
      </c>
      <c r="BU45" s="3">
        <v>0.08075297150514871</v>
      </c>
      <c r="BV45" s="3">
        <v>-0.002007582169635036</v>
      </c>
      <c r="BW45" s="3">
        <v>-0.09217235291168646</v>
      </c>
      <c r="BX45" s="3">
        <v>-0.1897413407210038</v>
      </c>
      <c r="BY45" s="3">
        <v>-0.2947145455975897</v>
      </c>
      <c r="BZ45" s="3">
        <v>-0.4070919675414426</v>
      </c>
      <c r="CA45" s="3">
        <v>-0.5268736065525623</v>
      </c>
      <c r="CB45" s="45">
        <v>-0.6540594626309495</v>
      </c>
      <c r="CC45" s="45">
        <v>-0.7886495357766046</v>
      </c>
      <c r="CD45" s="45">
        <v>-0.9306438259895258</v>
      </c>
      <c r="CE45" s="45">
        <v>-1.080042333269715</v>
      </c>
      <c r="CF45" s="45">
        <v>-1.2368450576171717</v>
      </c>
      <c r="CG45" s="45">
        <v>-1.4010519990318953</v>
      </c>
      <c r="CH45" s="45">
        <v>-1.5726631575138845</v>
      </c>
      <c r="CI45" s="45">
        <v>-1.7516785330631435</v>
      </c>
      <c r="CJ45" s="45">
        <v>-1.9380981256796699</v>
      </c>
      <c r="CK45" s="45">
        <v>-2.1319219353634637</v>
      </c>
      <c r="CL45" s="45">
        <v>-2.333149962114519</v>
      </c>
      <c r="CM45" s="45">
        <v>-2.5417822059328485</v>
      </c>
      <c r="CN45" s="45">
        <v>-2.7578186668184452</v>
      </c>
      <c r="CO45" s="45">
        <v>-2.9812593447713036</v>
      </c>
      <c r="CP45" s="45">
        <v>-3.212104239791435</v>
      </c>
      <c r="CQ45" s="45">
        <v>-3.4503533518788316</v>
      </c>
      <c r="CR45" s="45">
        <v>-3.696006681033496</v>
      </c>
      <c r="CS45" s="45">
        <v>-3.9490642272554233</v>
      </c>
      <c r="CT45" s="45">
        <v>-4.20952599054462</v>
      </c>
      <c r="CU45" s="45">
        <v>-4.477391970901086</v>
      </c>
      <c r="CV45" s="45">
        <v>-4.75266216832482</v>
      </c>
      <c r="CW45" s="45">
        <v>-5.03533658281582</v>
      </c>
      <c r="CX45" s="45">
        <v>-5.325415214374088</v>
      </c>
      <c r="CY45" s="45">
        <v>-5.622898062999618</v>
      </c>
      <c r="CZ45" s="45">
        <v>-5.927785128692422</v>
      </c>
    </row>
    <row r="46" spans="3:104" ht="12.75">
      <c r="C46" s="30">
        <v>0.32</v>
      </c>
      <c r="D46" s="3">
        <v>-11.727793223254464</v>
      </c>
      <c r="E46" s="3">
        <v>-11.305225566560267</v>
      </c>
      <c r="F46" s="3">
        <v>-10.89006212693335</v>
      </c>
      <c r="G46" s="3">
        <v>-10.482302904373693</v>
      </c>
      <c r="H46" s="3">
        <v>-10.081947898881303</v>
      </c>
      <c r="I46" s="3">
        <v>-9.688997110456178</v>
      </c>
      <c r="J46" s="3">
        <v>-9.303450539098314</v>
      </c>
      <c r="K46" s="3">
        <v>-8.925308184807731</v>
      </c>
      <c r="L46" s="3">
        <v>-8.55457004758441</v>
      </c>
      <c r="M46" s="3">
        <v>-8.191236127428356</v>
      </c>
      <c r="N46" s="3">
        <v>-7.8353064243395725</v>
      </c>
      <c r="O46" s="3">
        <v>-7.48678093831805</v>
      </c>
      <c r="P46" s="3">
        <v>-7.145659669363802</v>
      </c>
      <c r="Q46" s="3">
        <v>-6.811942617476818</v>
      </c>
      <c r="R46" s="3">
        <v>-6.4856297826571</v>
      </c>
      <c r="S46" s="3">
        <v>-6.166721164904652</v>
      </c>
      <c r="T46" s="3">
        <v>-5.855216764219464</v>
      </c>
      <c r="U46" s="3">
        <v>-5.551116580601555</v>
      </c>
      <c r="V46" s="3">
        <v>-5.254420614050904</v>
      </c>
      <c r="W46" s="3">
        <v>-4.965128864567524</v>
      </c>
      <c r="X46" s="3">
        <v>-4.683241332151408</v>
      </c>
      <c r="Y46" s="3">
        <v>-4.408758016802565</v>
      </c>
      <c r="Z46" s="3">
        <v>-4.141678918520991</v>
      </c>
      <c r="AA46" s="3">
        <v>-3.882004037306676</v>
      </c>
      <c r="AB46" s="3">
        <v>-3.6297333731596346</v>
      </c>
      <c r="AC46" s="3">
        <v>-3.3848669260798534</v>
      </c>
      <c r="AD46" s="3">
        <v>-3.1474046960673503</v>
      </c>
      <c r="AE46" s="3">
        <v>-2.917346683122105</v>
      </c>
      <c r="AF46" s="3">
        <v>-2.694692887244127</v>
      </c>
      <c r="AG46" s="3">
        <v>-2.4794433084334204</v>
      </c>
      <c r="AH46" s="3">
        <v>-2.271597946689981</v>
      </c>
      <c r="AI46" s="3">
        <v>-2.071156802013803</v>
      </c>
      <c r="AJ46" s="3">
        <v>-1.8781198744048986</v>
      </c>
      <c r="AK46" s="3">
        <v>-1.692487163863258</v>
      </c>
      <c r="AL46" s="3">
        <v>-1.5142586703888865</v>
      </c>
      <c r="AM46" s="3">
        <v>-1.3434343939817817</v>
      </c>
      <c r="AN46" s="3">
        <v>-1.1800143346419447</v>
      </c>
      <c r="AO46" s="3">
        <v>-1.0239984923693752</v>
      </c>
      <c r="AP46" s="3">
        <v>-0.8753868671640712</v>
      </c>
      <c r="AQ46" s="3">
        <v>-0.734179459026036</v>
      </c>
      <c r="AR46" s="3">
        <v>-0.6003762679552678</v>
      </c>
      <c r="AS46" s="3">
        <v>-0.4739772939517679</v>
      </c>
      <c r="AT46" s="3">
        <v>-0.35498253701553417</v>
      </c>
      <c r="AU46" s="3">
        <v>-0.243391997146567</v>
      </c>
      <c r="AV46" s="3">
        <v>-0.1392056743448682</v>
      </c>
      <c r="AW46" s="3">
        <v>-0.0424235686104355</v>
      </c>
      <c r="AX46" s="3">
        <v>0.04695432005672895</v>
      </c>
      <c r="AY46" s="3">
        <v>0.1289279916566256</v>
      </c>
      <c r="AZ46" s="3">
        <v>0.20349744618925547</v>
      </c>
      <c r="BA46" s="3">
        <v>0.27066268365461865</v>
      </c>
      <c r="BB46" s="3">
        <v>0.33042370405271415</v>
      </c>
      <c r="BC46" s="3">
        <v>0.3827805073835422</v>
      </c>
      <c r="BD46" s="3">
        <v>0.4277330936471033</v>
      </c>
      <c r="BE46" s="3">
        <v>0.4652814628433972</v>
      </c>
      <c r="BF46" s="3">
        <v>0.4954256149724239</v>
      </c>
      <c r="BG46" s="3">
        <v>0.518165550034183</v>
      </c>
      <c r="BH46" s="3">
        <v>0.5335012680286749</v>
      </c>
      <c r="BI46" s="3">
        <v>0.5414327689558996</v>
      </c>
      <c r="BJ46" s="3">
        <v>0.5419600528158572</v>
      </c>
      <c r="BK46" s="3">
        <v>0.5350831196085475</v>
      </c>
      <c r="BL46" s="3">
        <v>0.5208019693339702</v>
      </c>
      <c r="BM46" s="3">
        <v>0.4991166019921258</v>
      </c>
      <c r="BN46" s="3">
        <v>0.47002701758301413</v>
      </c>
      <c r="BO46" s="3">
        <v>0.433533216106635</v>
      </c>
      <c r="BP46" s="3">
        <v>0.38963519756298914</v>
      </c>
      <c r="BQ46" s="3">
        <v>0.33833296195207563</v>
      </c>
      <c r="BR46" s="3">
        <v>0.27962650927389565</v>
      </c>
      <c r="BS46" s="3">
        <v>0.21351583952844733</v>
      </c>
      <c r="BT46" s="3">
        <v>0.1400009527157321</v>
      </c>
      <c r="BU46" s="3">
        <v>0.059081848835750184</v>
      </c>
      <c r="BV46" s="3">
        <v>-0.029241472111499967</v>
      </c>
      <c r="BW46" s="3">
        <v>-0.12496901012601569</v>
      </c>
      <c r="BX46" s="3">
        <v>-0.22810076520779998</v>
      </c>
      <c r="BY46" s="3">
        <v>-0.3386367373568524</v>
      </c>
      <c r="BZ46" s="3">
        <v>-0.4565769265731707</v>
      </c>
      <c r="CA46" s="3">
        <v>-0.5819213328567563</v>
      </c>
      <c r="CB46" s="45">
        <v>-0.7146699562076111</v>
      </c>
      <c r="CC46" s="45">
        <v>-0.8548227966257318</v>
      </c>
      <c r="CD46" s="45">
        <v>-1.0023798541111213</v>
      </c>
      <c r="CE46" s="45">
        <v>-1.157341128663775</v>
      </c>
      <c r="CF46" s="45">
        <v>-1.3197066202836982</v>
      </c>
      <c r="CG46" s="45">
        <v>-1.489476328970888</v>
      </c>
      <c r="CH46" s="45">
        <v>-1.6666502547253428</v>
      </c>
      <c r="CI46" s="45">
        <v>-1.8512283975470667</v>
      </c>
      <c r="CJ46" s="45">
        <v>-2.0432107574360603</v>
      </c>
      <c r="CK46" s="45">
        <v>-2.2425973343923213</v>
      </c>
      <c r="CL46" s="45">
        <v>-2.4493881284158454</v>
      </c>
      <c r="CM46" s="45">
        <v>-2.6635831395066423</v>
      </c>
      <c r="CN46" s="45">
        <v>-2.8851823676646964</v>
      </c>
      <c r="CO46" s="45">
        <v>-3.1141858128900273</v>
      </c>
      <c r="CP46" s="45">
        <v>-3.3505934751826247</v>
      </c>
      <c r="CQ46" s="45">
        <v>-3.5944053545424888</v>
      </c>
      <c r="CR46" s="45">
        <v>-3.845621450969614</v>
      </c>
      <c r="CS46" s="45">
        <v>-4.104241764464011</v>
      </c>
      <c r="CT46" s="45">
        <v>-4.370266295025671</v>
      </c>
      <c r="CU46" s="45">
        <v>-4.6436950426546035</v>
      </c>
      <c r="CV46" s="45">
        <v>-4.9245280073507995</v>
      </c>
      <c r="CW46" s="45">
        <v>-5.2127651891142675</v>
      </c>
      <c r="CX46" s="45">
        <v>-5.508406587945</v>
      </c>
      <c r="CY46" s="45">
        <v>-5.811452203843004</v>
      </c>
      <c r="CZ46" s="45">
        <v>-6.12190203680827</v>
      </c>
    </row>
    <row r="47" spans="3:104" ht="12.75">
      <c r="C47" s="30">
        <v>0.33</v>
      </c>
      <c r="D47" s="3">
        <v>-11.371643417418994</v>
      </c>
      <c r="E47" s="3">
        <v>-10.954638527997268</v>
      </c>
      <c r="F47" s="3">
        <v>-10.54503785564282</v>
      </c>
      <c r="G47" s="3">
        <v>-10.142841400355628</v>
      </c>
      <c r="H47" s="3">
        <v>-9.748049162135702</v>
      </c>
      <c r="I47" s="3">
        <v>-9.360661140983035</v>
      </c>
      <c r="J47" s="3">
        <v>-8.980677336897653</v>
      </c>
      <c r="K47" s="3">
        <v>-8.608097749879526</v>
      </c>
      <c r="L47" s="3">
        <v>-8.242922379928677</v>
      </c>
      <c r="M47" s="3">
        <v>-7.885151227045089</v>
      </c>
      <c r="N47" s="3">
        <v>-7.534784291228769</v>
      </c>
      <c r="O47" s="3">
        <v>-7.191821572479716</v>
      </c>
      <c r="P47" s="3">
        <v>-6.85626307079793</v>
      </c>
      <c r="Q47" s="3">
        <v>-6.528108786183408</v>
      </c>
      <c r="R47" s="3">
        <v>-6.207358718636159</v>
      </c>
      <c r="S47" s="3">
        <v>-5.894012868156172</v>
      </c>
      <c r="T47" s="3">
        <v>-5.588071234743453</v>
      </c>
      <c r="U47" s="3">
        <v>-5.289533818398006</v>
      </c>
      <c r="V47" s="3">
        <v>-4.998400619119824</v>
      </c>
      <c r="W47" s="3">
        <v>-4.714671636908911</v>
      </c>
      <c r="X47" s="3">
        <v>-4.4383468717652645</v>
      </c>
      <c r="Y47" s="3">
        <v>-4.169426323688883</v>
      </c>
      <c r="Z47" s="3">
        <v>-3.907909992679773</v>
      </c>
      <c r="AA47" s="3">
        <v>-3.653797878737934</v>
      </c>
      <c r="AB47" s="3">
        <v>-3.4070899818633524</v>
      </c>
      <c r="AC47" s="3">
        <v>-3.1677863020560393</v>
      </c>
      <c r="AD47" s="3">
        <v>-2.9358868393159936</v>
      </c>
      <c r="AE47" s="3">
        <v>-2.7113915936432194</v>
      </c>
      <c r="AF47" s="3">
        <v>-2.494300565037708</v>
      </c>
      <c r="AG47" s="3">
        <v>-2.284613753499468</v>
      </c>
      <c r="AH47" s="3">
        <v>-2.082331159028491</v>
      </c>
      <c r="AI47" s="3">
        <v>-1.8874527816247832</v>
      </c>
      <c r="AJ47" s="3">
        <v>-1.699978621288344</v>
      </c>
      <c r="AK47" s="3">
        <v>-1.5199086780191706</v>
      </c>
      <c r="AL47" s="3">
        <v>-1.3472429518172624</v>
      </c>
      <c r="AM47" s="3">
        <v>-1.181981442682627</v>
      </c>
      <c r="AN47" s="3">
        <v>-1.024124150615255</v>
      </c>
      <c r="AO47" s="3">
        <v>-0.8736710756151522</v>
      </c>
      <c r="AP47" s="3">
        <v>-0.7306222176823138</v>
      </c>
      <c r="AQ47" s="3">
        <v>-0.5949775768167458</v>
      </c>
      <c r="AR47" s="3">
        <v>-0.46673715301844143</v>
      </c>
      <c r="AS47" s="3">
        <v>-0.3459009462874083</v>
      </c>
      <c r="AT47" s="3">
        <v>-0.23246895662364042</v>
      </c>
      <c r="AU47" s="3">
        <v>-0.12644118402714133</v>
      </c>
      <c r="AV47" s="3">
        <v>-0.027817628497907476</v>
      </c>
      <c r="AW47" s="3">
        <v>0.06340170996405803</v>
      </c>
      <c r="AX47" s="3">
        <v>0.14721683135875674</v>
      </c>
      <c r="AY47" s="3">
        <v>0.22362773568618732</v>
      </c>
      <c r="AZ47" s="3">
        <v>0.29263442294635145</v>
      </c>
      <c r="BA47" s="3">
        <v>0.35423689313924944</v>
      </c>
      <c r="BB47" s="3">
        <v>0.408435146264878</v>
      </c>
      <c r="BC47" s="3">
        <v>0.4552291823232403</v>
      </c>
      <c r="BD47" s="3">
        <v>0.4946190013143351</v>
      </c>
      <c r="BE47" s="3">
        <v>0.5266046032381626</v>
      </c>
      <c r="BF47" s="3">
        <v>0.5511859880947234</v>
      </c>
      <c r="BG47" s="3">
        <v>0.5683631558840163</v>
      </c>
      <c r="BH47" s="3">
        <v>0.5781361066060418</v>
      </c>
      <c r="BI47" s="3">
        <v>0.5805048402608005</v>
      </c>
      <c r="BJ47" s="3">
        <v>0.5754693568482914</v>
      </c>
      <c r="BK47" s="3">
        <v>0.5630296563685161</v>
      </c>
      <c r="BL47" s="3">
        <v>0.5431857388214727</v>
      </c>
      <c r="BM47" s="3">
        <v>0.5159376042071623</v>
      </c>
      <c r="BN47" s="3">
        <v>0.48128525252558485</v>
      </c>
      <c r="BO47" s="3">
        <v>0.43922868377673907</v>
      </c>
      <c r="BP47" s="3">
        <v>0.3897678979606273</v>
      </c>
      <c r="BQ47" s="3">
        <v>0.3329028950772469</v>
      </c>
      <c r="BR47" s="3">
        <v>0.26863367512660064</v>
      </c>
      <c r="BS47" s="3">
        <v>0.19696023810868613</v>
      </c>
      <c r="BT47" s="3">
        <v>0.11788258402350515</v>
      </c>
      <c r="BU47" s="3">
        <v>0.031400712871058056</v>
      </c>
      <c r="BV47" s="3">
        <v>-0.06248537534865872</v>
      </c>
      <c r="BW47" s="3">
        <v>-0.1637756806356414</v>
      </c>
      <c r="BX47" s="3">
        <v>-0.2724702029898918</v>
      </c>
      <c r="BY47" s="3">
        <v>-0.38856894241141005</v>
      </c>
      <c r="BZ47" s="3">
        <v>-0.5120718989001951</v>
      </c>
      <c r="CA47" s="3">
        <v>-0.6429790724562472</v>
      </c>
      <c r="CB47" s="45">
        <v>-0.7812904630795676</v>
      </c>
      <c r="CC47" s="45">
        <v>-0.9270060707701535</v>
      </c>
      <c r="CD47" s="45">
        <v>-1.0801258955280089</v>
      </c>
      <c r="CE47" s="45">
        <v>-1.2406499373531297</v>
      </c>
      <c r="CF47" s="45">
        <v>-1.4085781962455184</v>
      </c>
      <c r="CG47" s="45">
        <v>-1.583910672205175</v>
      </c>
      <c r="CH47" s="45">
        <v>-1.7666473652320973</v>
      </c>
      <c r="CI47" s="45">
        <v>-1.956788275326287</v>
      </c>
      <c r="CJ47" s="45">
        <v>-2.1543334024877483</v>
      </c>
      <c r="CK47" s="45">
        <v>-2.359282746716471</v>
      </c>
      <c r="CL47" s="45">
        <v>-2.571636308012464</v>
      </c>
      <c r="CM47" s="45">
        <v>-2.7913940863757225</v>
      </c>
      <c r="CN47" s="45">
        <v>-3.018556081806249</v>
      </c>
      <c r="CO47" s="45">
        <v>-3.2531222943040436</v>
      </c>
      <c r="CP47" s="45">
        <v>-3.4950927238691056</v>
      </c>
      <c r="CQ47" s="45">
        <v>-3.744467370501436</v>
      </c>
      <c r="CR47" s="45">
        <v>-4.001246234201027</v>
      </c>
      <c r="CS47" s="45">
        <v>-4.265429314967893</v>
      </c>
      <c r="CT47" s="45">
        <v>-4.537016612802017</v>
      </c>
      <c r="CU47" s="45">
        <v>-4.816008127703419</v>
      </c>
      <c r="CV47" s="45">
        <v>-5.10240385967208</v>
      </c>
      <c r="CW47" s="45">
        <v>-5.396203808708009</v>
      </c>
      <c r="CX47" s="45">
        <v>-5.697407974811213</v>
      </c>
      <c r="CY47" s="45">
        <v>-6.0060163579816805</v>
      </c>
      <c r="CZ47" s="45">
        <v>-6.322028958219421</v>
      </c>
    </row>
    <row r="48" spans="3:104" ht="12.75">
      <c r="C48" s="30">
        <v>0.34</v>
      </c>
      <c r="D48" s="3">
        <v>-11.021503624878806</v>
      </c>
      <c r="E48" s="3">
        <v>-10.610061502729554</v>
      </c>
      <c r="F48" s="3">
        <v>-10.206023597647558</v>
      </c>
      <c r="G48" s="3">
        <v>-9.809389909632838</v>
      </c>
      <c r="H48" s="3">
        <v>-9.42016043868538</v>
      </c>
      <c r="I48" s="3">
        <v>-9.038335184805204</v>
      </c>
      <c r="J48" s="3">
        <v>-8.66391414799227</v>
      </c>
      <c r="K48" s="3">
        <v>-8.296897328246619</v>
      </c>
      <c r="L48" s="3">
        <v>-7.937284725568237</v>
      </c>
      <c r="M48" s="3">
        <v>-7.585076339957109</v>
      </c>
      <c r="N48" s="3">
        <v>-7.2402721714132525</v>
      </c>
      <c r="O48" s="3">
        <v>-6.902872219936669</v>
      </c>
      <c r="P48" s="3">
        <v>-6.57287648552735</v>
      </c>
      <c r="Q48" s="3">
        <v>-6.250284968185299</v>
      </c>
      <c r="R48" s="3">
        <v>-5.9350976679105125</v>
      </c>
      <c r="S48" s="3">
        <v>-5.627314584702991</v>
      </c>
      <c r="T48" s="3">
        <v>-5.32693571856274</v>
      </c>
      <c r="U48" s="3">
        <v>-5.033961069489754</v>
      </c>
      <c r="V48" s="3">
        <v>-4.748390637484039</v>
      </c>
      <c r="W48" s="3">
        <v>-4.470224422545592</v>
      </c>
      <c r="X48" s="3">
        <v>-4.199462424674412</v>
      </c>
      <c r="Y48" s="3">
        <v>-3.9361046438704985</v>
      </c>
      <c r="Z48" s="3">
        <v>-3.680151080133853</v>
      </c>
      <c r="AA48" s="3">
        <v>-3.431601733464473</v>
      </c>
      <c r="AB48" s="3">
        <v>-3.190456603862361</v>
      </c>
      <c r="AC48" s="3">
        <v>-2.956715691327517</v>
      </c>
      <c r="AD48" s="3">
        <v>-2.7303789958599363</v>
      </c>
      <c r="AE48" s="3">
        <v>-2.5114465174596274</v>
      </c>
      <c r="AF48" s="3">
        <v>-2.2999182561265843</v>
      </c>
      <c r="AG48" s="3">
        <v>-2.095794211860807</v>
      </c>
      <c r="AH48" s="3">
        <v>-1.8990743846622995</v>
      </c>
      <c r="AI48" s="3">
        <v>-1.7097587745310578</v>
      </c>
      <c r="AJ48" s="3">
        <v>-1.527847381467085</v>
      </c>
      <c r="AK48" s="3">
        <v>-1.353340205470376</v>
      </c>
      <c r="AL48" s="3">
        <v>-1.1862372465409363</v>
      </c>
      <c r="AM48" s="3">
        <v>-1.0265385046787654</v>
      </c>
      <c r="AN48" s="3">
        <v>-0.8742439798838597</v>
      </c>
      <c r="AO48" s="3">
        <v>-0.7293536721562219</v>
      </c>
      <c r="AP48" s="3">
        <v>-0.5918675814958505</v>
      </c>
      <c r="AQ48" s="3">
        <v>-0.46178570790274853</v>
      </c>
      <c r="AR48" s="3">
        <v>-0.33910805137691136</v>
      </c>
      <c r="AS48" s="3">
        <v>-0.2238346119183443</v>
      </c>
      <c r="AT48" s="3">
        <v>-0.1159653895270425</v>
      </c>
      <c r="AU48" s="3">
        <v>-0.015500384203007922</v>
      </c>
      <c r="AV48" s="3">
        <v>0.07756040405375952</v>
      </c>
      <c r="AW48" s="3">
        <v>0.16321697524325907</v>
      </c>
      <c r="AX48" s="3">
        <v>0.2414693293654918</v>
      </c>
      <c r="AY48" s="3">
        <v>0.3123174664204559</v>
      </c>
      <c r="AZ48" s="3">
        <v>0.37576138640815415</v>
      </c>
      <c r="BA48" s="3">
        <v>0.43180108932858474</v>
      </c>
      <c r="BB48" s="3">
        <v>0.4804365751817483</v>
      </c>
      <c r="BC48" s="3">
        <v>0.5216678439676441</v>
      </c>
      <c r="BD48" s="3">
        <v>0.555494895686273</v>
      </c>
      <c r="BE48" s="3">
        <v>0.5819177303376347</v>
      </c>
      <c r="BF48" s="3">
        <v>0.6009363479217287</v>
      </c>
      <c r="BG48" s="3">
        <v>0.612550748438556</v>
      </c>
      <c r="BH48" s="3">
        <v>0.6167609318881153</v>
      </c>
      <c r="BI48" s="3">
        <v>0.6135668982704081</v>
      </c>
      <c r="BJ48" s="3">
        <v>0.6029686475854332</v>
      </c>
      <c r="BK48" s="3">
        <v>0.5849661798331911</v>
      </c>
      <c r="BL48" s="3">
        <v>0.5595594950136817</v>
      </c>
      <c r="BM48" s="3">
        <v>0.5267485931269051</v>
      </c>
      <c r="BN48" s="3">
        <v>0.4865334741728612</v>
      </c>
      <c r="BO48" s="3">
        <v>0.43891413815154967</v>
      </c>
      <c r="BP48" s="3">
        <v>0.3838905850629708</v>
      </c>
      <c r="BQ48" s="3">
        <v>0.32146281490712536</v>
      </c>
      <c r="BR48" s="3">
        <v>0.25163082768401257</v>
      </c>
      <c r="BS48" s="3">
        <v>0.17439462339363188</v>
      </c>
      <c r="BT48" s="3">
        <v>0.08975420203598405</v>
      </c>
      <c r="BU48" s="3">
        <v>-0.002290436388929562</v>
      </c>
      <c r="BV48" s="3">
        <v>-0.10173929188111108</v>
      </c>
      <c r="BW48" s="3">
        <v>-0.20859236444056162</v>
      </c>
      <c r="BX48" s="3">
        <v>-0.3228496540672783</v>
      </c>
      <c r="BY48" s="3">
        <v>-0.44451116076126174</v>
      </c>
      <c r="BZ48" s="3">
        <v>-0.5735768845225138</v>
      </c>
      <c r="CA48" s="3">
        <v>-0.7100468253510315</v>
      </c>
      <c r="CB48" s="45">
        <v>-0.853920983246818</v>
      </c>
      <c r="CC48" s="45">
        <v>-1.00519935820987</v>
      </c>
      <c r="CD48" s="45">
        <v>-1.16388195024019</v>
      </c>
      <c r="CE48" s="45">
        <v>-1.329968759337779</v>
      </c>
      <c r="CF48" s="45">
        <v>-1.5034597855026353</v>
      </c>
      <c r="CG48" s="45">
        <v>-1.6843550287347564</v>
      </c>
      <c r="CH48" s="45">
        <v>-1.8726544890341428</v>
      </c>
      <c r="CI48" s="45">
        <v>-2.0683581664007993</v>
      </c>
      <c r="CJ48" s="45">
        <v>-2.2714660608347232</v>
      </c>
      <c r="CK48" s="45">
        <v>-2.481978172335915</v>
      </c>
      <c r="CL48" s="45">
        <v>-2.699894500904373</v>
      </c>
      <c r="CM48" s="45">
        <v>-2.9252150465400972</v>
      </c>
      <c r="CN48" s="45">
        <v>-3.157939809243093</v>
      </c>
      <c r="CO48" s="45">
        <v>-3.3980687890133554</v>
      </c>
      <c r="CP48" s="45">
        <v>-3.6456019858508784</v>
      </c>
      <c r="CQ48" s="45">
        <v>-3.900539399755673</v>
      </c>
      <c r="CR48" s="45">
        <v>-4.162881030727734</v>
      </c>
      <c r="CS48" s="45">
        <v>-4.432626878767066</v>
      </c>
      <c r="CT48" s="45">
        <v>-4.70977694387366</v>
      </c>
      <c r="CU48" s="45">
        <v>-4.994331226047522</v>
      </c>
      <c r="CV48" s="45">
        <v>-5.28628972528865</v>
      </c>
      <c r="CW48" s="45">
        <v>-5.585652441597056</v>
      </c>
      <c r="CX48" s="45">
        <v>-5.892419374972717</v>
      </c>
      <c r="CY48" s="45">
        <v>-6.206590525415659</v>
      </c>
      <c r="CZ48" s="45">
        <v>-6.528165892925851</v>
      </c>
    </row>
    <row r="49" spans="3:104" ht="12.75">
      <c r="C49" s="30">
        <v>0.35</v>
      </c>
      <c r="D49" s="3">
        <v>-10.677373845633928</v>
      </c>
      <c r="E49" s="3">
        <v>-10.27149449075715</v>
      </c>
      <c r="F49" s="3">
        <v>-9.873019352947615</v>
      </c>
      <c r="G49" s="3">
        <v>-9.481948432205359</v>
      </c>
      <c r="H49" s="3">
        <v>-9.098281728530369</v>
      </c>
      <c r="I49" s="3">
        <v>-8.722019241922647</v>
      </c>
      <c r="J49" s="3">
        <v>-8.353160972382188</v>
      </c>
      <c r="K49" s="3">
        <v>-7.991706919908998</v>
      </c>
      <c r="L49" s="3">
        <v>-7.6376570845030844</v>
      </c>
      <c r="M49" s="3">
        <v>-7.291011466164422</v>
      </c>
      <c r="N49" s="3">
        <v>-6.9517700648930365</v>
      </c>
      <c r="O49" s="3">
        <v>-6.61993288068892</v>
      </c>
      <c r="P49" s="3">
        <v>-6.295499913552061</v>
      </c>
      <c r="Q49" s="3">
        <v>-5.97847116348248</v>
      </c>
      <c r="R49" s="3">
        <v>-5.668846630480154</v>
      </c>
      <c r="S49" s="3">
        <v>-5.3666263145451065</v>
      </c>
      <c r="T49" s="3">
        <v>-5.071810215677321</v>
      </c>
      <c r="U49" s="3">
        <v>-4.784398333876801</v>
      </c>
      <c r="V49" s="3">
        <v>-4.504390669143555</v>
      </c>
      <c r="W49" s="3">
        <v>-4.231787221477571</v>
      </c>
      <c r="X49" s="3">
        <v>-3.966587990878857</v>
      </c>
      <c r="Y49" s="3">
        <v>-3.7087929773474064</v>
      </c>
      <c r="Z49" s="3">
        <v>-3.4584021808832244</v>
      </c>
      <c r="AA49" s="3">
        <v>-3.2154156014863133</v>
      </c>
      <c r="AB49" s="3">
        <v>-2.9798332391566653</v>
      </c>
      <c r="AC49" s="3">
        <v>-2.7516550938942874</v>
      </c>
      <c r="AD49" s="3">
        <v>-2.5308811656991734</v>
      </c>
      <c r="AE49" s="3">
        <v>-2.3175114545713313</v>
      </c>
      <c r="AF49" s="3">
        <v>-2.1115459605107505</v>
      </c>
      <c r="AG49" s="3">
        <v>-1.9129846835174438</v>
      </c>
      <c r="AH49" s="3">
        <v>-1.7218276235914005</v>
      </c>
      <c r="AI49" s="3">
        <v>-1.5380747807326256</v>
      </c>
      <c r="AJ49" s="3">
        <v>-1.3617261549411168</v>
      </c>
      <c r="AK49" s="3">
        <v>-1.1927817462168768</v>
      </c>
      <c r="AL49" s="3">
        <v>-1.0312415545599034</v>
      </c>
      <c r="AM49" s="3">
        <v>-0.8771055799701983</v>
      </c>
      <c r="AN49" s="3">
        <v>-0.7303738224477585</v>
      </c>
      <c r="AO49" s="3">
        <v>-0.5910462819925875</v>
      </c>
      <c r="AP49" s="3">
        <v>-0.4591229586046821</v>
      </c>
      <c r="AQ49" s="3">
        <v>-0.3346038522840442</v>
      </c>
      <c r="AR49" s="3">
        <v>-0.2174889630306749</v>
      </c>
      <c r="AS49" s="3">
        <v>-0.10777829084457213</v>
      </c>
      <c r="AT49" s="3">
        <v>-0.005471835725736618</v>
      </c>
      <c r="AU49" s="3">
        <v>0.08943040232583066</v>
      </c>
      <c r="AV49" s="3">
        <v>0.17692842331013203</v>
      </c>
      <c r="AW49" s="3">
        <v>0.2570222272271656</v>
      </c>
      <c r="AX49" s="3">
        <v>0.32971181407693184</v>
      </c>
      <c r="AY49" s="3">
        <v>0.3949971838594307</v>
      </c>
      <c r="AZ49" s="3">
        <v>0.4528783365746616</v>
      </c>
      <c r="BA49" s="3">
        <v>0.5033552722226264</v>
      </c>
      <c r="BB49" s="3">
        <v>0.5464279908033238</v>
      </c>
      <c r="BC49" s="3">
        <v>0.5820964923167535</v>
      </c>
      <c r="BD49" s="3">
        <v>0.6103607767629164</v>
      </c>
      <c r="BE49" s="3">
        <v>0.6312208441418118</v>
      </c>
      <c r="BF49" s="3">
        <v>0.64467669445344</v>
      </c>
      <c r="BG49" s="3">
        <v>0.6507283276978006</v>
      </c>
      <c r="BH49" s="3">
        <v>0.6493757438748944</v>
      </c>
      <c r="BI49" s="3">
        <v>0.6406189429847207</v>
      </c>
      <c r="BJ49" s="3">
        <v>0.6244579250272799</v>
      </c>
      <c r="BK49" s="3">
        <v>0.6008926900025717</v>
      </c>
      <c r="BL49" s="3">
        <v>0.5699232379105962</v>
      </c>
      <c r="BM49" s="3">
        <v>0.5315495687513538</v>
      </c>
      <c r="BN49" s="3">
        <v>0.4857716825248436</v>
      </c>
      <c r="BO49" s="3">
        <v>0.43258957923106645</v>
      </c>
      <c r="BP49" s="3">
        <v>0.37200325887002217</v>
      </c>
      <c r="BQ49" s="3">
        <v>0.3040127214417109</v>
      </c>
      <c r="BR49" s="3">
        <v>0.22861796694613135</v>
      </c>
      <c r="BS49" s="3">
        <v>0.1458189953832848</v>
      </c>
      <c r="BT49" s="3">
        <v>0.05561580675317157</v>
      </c>
      <c r="BU49" s="3">
        <v>-0.041991598944207675</v>
      </c>
      <c r="BV49" s="3">
        <v>-0.1470032217088557</v>
      </c>
      <c r="BW49" s="3">
        <v>-0.2594190615407721</v>
      </c>
      <c r="BX49" s="3">
        <v>-0.37923911843995506</v>
      </c>
      <c r="BY49" s="3">
        <v>-0.5064633924064048</v>
      </c>
      <c r="BZ49" s="3">
        <v>-0.6410918834401222</v>
      </c>
      <c r="CA49" s="3">
        <v>-0.7831245915411074</v>
      </c>
      <c r="CB49" s="45">
        <v>-0.9325615167093595</v>
      </c>
      <c r="CC49" s="45">
        <v>-1.0894026589448789</v>
      </c>
      <c r="CD49" s="45">
        <v>-1.2536480182476653</v>
      </c>
      <c r="CE49" s="45">
        <v>-1.4252975946177187</v>
      </c>
      <c r="CF49" s="45">
        <v>-1.6043513880550404</v>
      </c>
      <c r="CG49" s="45">
        <v>-1.790809398559627</v>
      </c>
      <c r="CH49" s="45">
        <v>-1.9846716261314823</v>
      </c>
      <c r="CI49" s="45">
        <v>-2.1859380707706033</v>
      </c>
      <c r="CJ49" s="45">
        <v>-2.3946087324769953</v>
      </c>
      <c r="CK49" s="45">
        <v>-2.6106836112506517</v>
      </c>
      <c r="CL49" s="45">
        <v>-2.8341627070915796</v>
      </c>
      <c r="CM49" s="45">
        <v>-3.065046019999767</v>
      </c>
      <c r="CN49" s="45">
        <v>-3.3033335499752257</v>
      </c>
      <c r="CO49" s="45">
        <v>-3.549025297017952</v>
      </c>
      <c r="CP49" s="45">
        <v>-3.8021212611279473</v>
      </c>
      <c r="CQ49" s="45">
        <v>-4.0626214423052085</v>
      </c>
      <c r="CR49" s="45">
        <v>-4.330525840549746</v>
      </c>
      <c r="CS49" s="45">
        <v>-4.605834455861532</v>
      </c>
      <c r="CT49" s="45">
        <v>-4.888547288240596</v>
      </c>
      <c r="CU49" s="45">
        <v>-5.1786643376869215</v>
      </c>
      <c r="CV49" s="45">
        <v>-5.476185604200528</v>
      </c>
      <c r="CW49" s="45">
        <v>-5.781111087781386</v>
      </c>
      <c r="CX49" s="45">
        <v>-6.093440788429516</v>
      </c>
      <c r="CY49" s="45">
        <v>-6.413174706144918</v>
      </c>
      <c r="CZ49" s="45">
        <v>-6.740312840927587</v>
      </c>
    </row>
    <row r="50" spans="3:104" ht="12.75">
      <c r="C50" s="30">
        <v>0.36</v>
      </c>
      <c r="D50" s="3">
        <v>-10.339254079684345</v>
      </c>
      <c r="E50" s="3">
        <v>-9.938937492080015</v>
      </c>
      <c r="F50" s="3">
        <v>-9.546025121542955</v>
      </c>
      <c r="G50" s="3">
        <v>-9.160516968073157</v>
      </c>
      <c r="H50" s="3">
        <v>-8.782413031670643</v>
      </c>
      <c r="I50" s="3">
        <v>-8.411713312335378</v>
      </c>
      <c r="J50" s="3">
        <v>-8.048417810067395</v>
      </c>
      <c r="K50" s="3">
        <v>-7.69252652486667</v>
      </c>
      <c r="L50" s="3">
        <v>-7.344039456733217</v>
      </c>
      <c r="M50" s="3">
        <v>-7.002956605667029</v>
      </c>
      <c r="N50" s="3">
        <v>-6.6692779716681025</v>
      </c>
      <c r="O50" s="3">
        <v>-6.343003554736446</v>
      </c>
      <c r="P50" s="3">
        <v>-6.024133354872063</v>
      </c>
      <c r="Q50" s="3">
        <v>-5.712667372074941</v>
      </c>
      <c r="R50" s="3">
        <v>-5.408605606345092</v>
      </c>
      <c r="S50" s="3">
        <v>-5.111948057682502</v>
      </c>
      <c r="T50" s="3">
        <v>-4.822694726087188</v>
      </c>
      <c r="U50" s="3">
        <v>-4.540845611559139</v>
      </c>
      <c r="V50" s="3">
        <v>-4.2664007140983555</v>
      </c>
      <c r="W50" s="3">
        <v>-3.9993600337048365</v>
      </c>
      <c r="X50" s="3">
        <v>-3.739723570378591</v>
      </c>
      <c r="Y50" s="3">
        <v>-3.4874913241196097</v>
      </c>
      <c r="Z50" s="3">
        <v>-3.242663294927894</v>
      </c>
      <c r="AA50" s="3">
        <v>-3.0052394828034457</v>
      </c>
      <c r="AB50" s="3">
        <v>-2.775219887746265</v>
      </c>
      <c r="AC50" s="3">
        <v>-2.5526045097563554</v>
      </c>
      <c r="AD50" s="3">
        <v>-2.337393348833706</v>
      </c>
      <c r="AE50" s="3">
        <v>-2.1295864049783315</v>
      </c>
      <c r="AF50" s="3">
        <v>-1.9291836781902179</v>
      </c>
      <c r="AG50" s="3">
        <v>-1.7361851684693757</v>
      </c>
      <c r="AH50" s="3">
        <v>-1.5505908758157978</v>
      </c>
      <c r="AI50" s="3">
        <v>-1.3724008002294874</v>
      </c>
      <c r="AJ50" s="3">
        <v>-1.201614941710445</v>
      </c>
      <c r="AK50" s="3">
        <v>-1.0382333002586708</v>
      </c>
      <c r="AL50" s="3">
        <v>-0.8822558758741625</v>
      </c>
      <c r="AM50" s="3">
        <v>-0.7336826685569222</v>
      </c>
      <c r="AN50" s="3">
        <v>-0.5925136783069516</v>
      </c>
      <c r="AO50" s="3">
        <v>-0.4587489051242444</v>
      </c>
      <c r="AP50" s="3">
        <v>-0.33238834900880554</v>
      </c>
      <c r="AQ50" s="3">
        <v>-0.2134320099606355</v>
      </c>
      <c r="AR50" s="3">
        <v>-0.10187988797973069</v>
      </c>
      <c r="AS50" s="3">
        <v>0.0022680169339051037</v>
      </c>
      <c r="AT50" s="3">
        <v>0.09901170478027466</v>
      </c>
      <c r="AU50" s="3">
        <v>0.18835117555937642</v>
      </c>
      <c r="AV50" s="3">
        <v>0.27028642927121116</v>
      </c>
      <c r="AW50" s="3">
        <v>0.34481746591577866</v>
      </c>
      <c r="AX50" s="3">
        <v>0.41194428549307893</v>
      </c>
      <c r="AY50" s="3">
        <v>0.4716668880031112</v>
      </c>
      <c r="AZ50" s="3">
        <v>0.5239852734458766</v>
      </c>
      <c r="BA50" s="3">
        <v>0.5688994418213753</v>
      </c>
      <c r="BB50" s="3">
        <v>0.6064093931296065</v>
      </c>
      <c r="BC50" s="3">
        <v>0.6365151273705698</v>
      </c>
      <c r="BD50" s="3">
        <v>0.6592166445442665</v>
      </c>
      <c r="BE50" s="3">
        <v>0.6745139446506958</v>
      </c>
      <c r="BF50" s="3">
        <v>0.6824070276898578</v>
      </c>
      <c r="BG50" s="3">
        <v>0.6828958936617526</v>
      </c>
      <c r="BH50" s="3">
        <v>0.6759805425663801</v>
      </c>
      <c r="BI50" s="3">
        <v>0.66166097440374</v>
      </c>
      <c r="BJ50" s="3">
        <v>0.6399371891738334</v>
      </c>
      <c r="BK50" s="3">
        <v>0.6108091868766594</v>
      </c>
      <c r="BL50" s="3">
        <v>0.5742769675122174</v>
      </c>
      <c r="BM50" s="3">
        <v>0.5303405310805087</v>
      </c>
      <c r="BN50" s="3">
        <v>0.4789998775815326</v>
      </c>
      <c r="BO50" s="3">
        <v>0.4202550070152893</v>
      </c>
      <c r="BP50" s="3">
        <v>0.3541059193817784</v>
      </c>
      <c r="BQ50" s="3">
        <v>0.2805526146810007</v>
      </c>
      <c r="BR50" s="3">
        <v>0.19959509291295474</v>
      </c>
      <c r="BS50" s="3">
        <v>0.11123335407764245</v>
      </c>
      <c r="BT50" s="3">
        <v>0.015467398175062708</v>
      </c>
      <c r="BU50" s="3">
        <v>-0.08770277479478361</v>
      </c>
      <c r="BV50" s="3">
        <v>-0.19827716483189817</v>
      </c>
      <c r="BW50" s="3">
        <v>-0.31625577193627863</v>
      </c>
      <c r="BX50" s="3">
        <v>-0.4416385961079283</v>
      </c>
      <c r="BY50" s="3">
        <v>-0.5744256373468444</v>
      </c>
      <c r="BZ50" s="3">
        <v>-0.7146168956530283</v>
      </c>
      <c r="CA50" s="3">
        <v>-0.8622123710264777</v>
      </c>
      <c r="CB50" s="45">
        <v>-1.017212063467197</v>
      </c>
      <c r="CC50" s="45">
        <v>-1.1796159729751814</v>
      </c>
      <c r="CD50" s="45">
        <v>-1.3494240995504345</v>
      </c>
      <c r="CE50" s="45">
        <v>-1.5266364431929547</v>
      </c>
      <c r="CF50" s="45">
        <v>-1.7112530039027436</v>
      </c>
      <c r="CG50" s="45">
        <v>-1.9032737816797964</v>
      </c>
      <c r="CH50" s="45">
        <v>-2.1026987765241176</v>
      </c>
      <c r="CI50" s="45">
        <v>-2.3095279884357067</v>
      </c>
      <c r="CJ50" s="45">
        <v>-2.523761417414563</v>
      </c>
      <c r="CK50" s="45">
        <v>-2.745399063460683</v>
      </c>
      <c r="CL50" s="45">
        <v>-2.9744409265740743</v>
      </c>
      <c r="CM50" s="45">
        <v>-3.210887006754735</v>
      </c>
      <c r="CN50" s="45">
        <v>-3.454737304002662</v>
      </c>
      <c r="CO50" s="45">
        <v>-3.7059918183178517</v>
      </c>
      <c r="CP50" s="45">
        <v>-3.964650549700309</v>
      </c>
      <c r="CQ50" s="45">
        <v>-4.23071349815004</v>
      </c>
      <c r="CR50" s="45">
        <v>-4.504180663667034</v>
      </c>
      <c r="CS50" s="45">
        <v>-4.7850520462512875</v>
      </c>
      <c r="CT50" s="45">
        <v>-5.073327645902815</v>
      </c>
      <c r="CU50" s="45">
        <v>-5.369007462621614</v>
      </c>
      <c r="CV50" s="45">
        <v>-5.672091496407676</v>
      </c>
      <c r="CW50" s="45">
        <v>-5.982579747261005</v>
      </c>
      <c r="CX50" s="45">
        <v>-6.300472215181609</v>
      </c>
      <c r="CY50" s="45">
        <v>-6.625768900169471</v>
      </c>
      <c r="CZ50" s="45">
        <v>-6.958469802224605</v>
      </c>
    </row>
    <row r="51" spans="3:104" ht="12.75">
      <c r="C51" s="30">
        <v>0.37</v>
      </c>
      <c r="D51" s="3">
        <v>-10.007144327030048</v>
      </c>
      <c r="E51" s="3">
        <v>-9.612390506698189</v>
      </c>
      <c r="F51" s="3">
        <v>-9.22504090343359</v>
      </c>
      <c r="G51" s="3">
        <v>-8.845095517236269</v>
      </c>
      <c r="H51" s="3">
        <v>-8.472554348106208</v>
      </c>
      <c r="I51" s="3">
        <v>-8.107417396043413</v>
      </c>
      <c r="J51" s="3">
        <v>-7.749684661047903</v>
      </c>
      <c r="K51" s="3">
        <v>-7.39935614311964</v>
      </c>
      <c r="L51" s="3">
        <v>-7.056431842258641</v>
      </c>
      <c r="M51" s="3">
        <v>-6.720911758464919</v>
      </c>
      <c r="N51" s="3">
        <v>-6.392795891738467</v>
      </c>
      <c r="O51" s="3">
        <v>-6.072084242079284</v>
      </c>
      <c r="P51" s="3">
        <v>-5.7587768094873555</v>
      </c>
      <c r="Q51" s="3">
        <v>-5.452873593962707</v>
      </c>
      <c r="R51" s="3">
        <v>-5.1543745955053195</v>
      </c>
      <c r="S51" s="3">
        <v>-4.8632798141152</v>
      </c>
      <c r="T51" s="3">
        <v>-4.579589249792343</v>
      </c>
      <c r="U51" s="3">
        <v>-4.303302902536761</v>
      </c>
      <c r="V51" s="3">
        <v>-4.0344207723484455</v>
      </c>
      <c r="W51" s="3">
        <v>-3.772942859227398</v>
      </c>
      <c r="X51" s="3">
        <v>-3.5188691631736155</v>
      </c>
      <c r="Y51" s="3">
        <v>-3.2721996841871013</v>
      </c>
      <c r="Z51" s="3">
        <v>-3.032934422267852</v>
      </c>
      <c r="AA51" s="3">
        <v>-2.8010733774158703</v>
      </c>
      <c r="AB51" s="3">
        <v>-2.5766165496311557</v>
      </c>
      <c r="AC51" s="3">
        <v>-2.3595639389137095</v>
      </c>
      <c r="AD51" s="3">
        <v>-2.1499155452635303</v>
      </c>
      <c r="AE51" s="3">
        <v>-1.9476713686806173</v>
      </c>
      <c r="AF51" s="3">
        <v>-1.7528314091649717</v>
      </c>
      <c r="AG51" s="3">
        <v>-1.5653956667165945</v>
      </c>
      <c r="AH51" s="3">
        <v>-1.3853641413354842</v>
      </c>
      <c r="AI51" s="3">
        <v>-1.2127368330216415</v>
      </c>
      <c r="AJ51" s="3">
        <v>-1.0475137417750662</v>
      </c>
      <c r="AK51" s="3">
        <v>-0.8896948675957568</v>
      </c>
      <c r="AL51" s="3">
        <v>-0.7392802104837153</v>
      </c>
      <c r="AM51" s="3">
        <v>-0.5962697704389419</v>
      </c>
      <c r="AN51" s="3">
        <v>-0.46066354746143556</v>
      </c>
      <c r="AO51" s="3">
        <v>-0.332461541551196</v>
      </c>
      <c r="AP51" s="3">
        <v>-0.21166375270822413</v>
      </c>
      <c r="AQ51" s="3">
        <v>-0.09827018093252016</v>
      </c>
      <c r="AR51" s="3">
        <v>0.007719173775918242</v>
      </c>
      <c r="AS51" s="3">
        <v>0.10630431141708763</v>
      </c>
      <c r="AT51" s="3">
        <v>0.19748523199099077</v>
      </c>
      <c r="AU51" s="3">
        <v>0.28126193549762724</v>
      </c>
      <c r="AV51" s="3">
        <v>0.35763442193699635</v>
      </c>
      <c r="AW51" s="3">
        <v>0.42660269130909756</v>
      </c>
      <c r="AX51" s="3">
        <v>0.4881667436139311</v>
      </c>
      <c r="AY51" s="3">
        <v>0.542326578851498</v>
      </c>
      <c r="AZ51" s="3">
        <v>0.5890821970217976</v>
      </c>
      <c r="BA51" s="3">
        <v>0.6284335981248299</v>
      </c>
      <c r="BB51" s="3">
        <v>0.6603807821605947</v>
      </c>
      <c r="BC51" s="3">
        <v>0.6849237491290925</v>
      </c>
      <c r="BD51" s="3">
        <v>0.7020624990303228</v>
      </c>
      <c r="BE51" s="3">
        <v>0.7117970318642859</v>
      </c>
      <c r="BF51" s="3">
        <v>0.714127347630982</v>
      </c>
      <c r="BG51" s="3">
        <v>0.7090534463304106</v>
      </c>
      <c r="BH51" s="3">
        <v>0.6965753279625719</v>
      </c>
      <c r="BI51" s="3">
        <v>0.6766929925274661</v>
      </c>
      <c r="BJ51" s="3">
        <v>0.649406440025093</v>
      </c>
      <c r="BK51" s="3">
        <v>0.6147156704554524</v>
      </c>
      <c r="BL51" s="3">
        <v>0.5726206838185448</v>
      </c>
      <c r="BM51" s="3">
        <v>0.5231214801143693</v>
      </c>
      <c r="BN51" s="3">
        <v>0.46621805934292726</v>
      </c>
      <c r="BO51" s="3">
        <v>0.4019104215042175</v>
      </c>
      <c r="BP51" s="3">
        <v>0.3301985665982401</v>
      </c>
      <c r="BQ51" s="3">
        <v>0.25108249462499665</v>
      </c>
      <c r="BR51" s="3">
        <v>0.16456220558448464</v>
      </c>
      <c r="BS51" s="3">
        <v>0.07063769947670628</v>
      </c>
      <c r="BT51" s="3">
        <v>-0.03069102369833998</v>
      </c>
      <c r="BU51" s="3">
        <v>-0.13942396394065137</v>
      </c>
      <c r="BV51" s="3">
        <v>-0.25556112125023267</v>
      </c>
      <c r="BW51" s="3">
        <v>-0.37910249562707965</v>
      </c>
      <c r="BX51" s="3">
        <v>-0.5100480870711941</v>
      </c>
      <c r="BY51" s="3">
        <v>-0.6483978955825773</v>
      </c>
      <c r="BZ51" s="3">
        <v>-0.7941519211612265</v>
      </c>
      <c r="CA51" s="3">
        <v>-0.9473101638071415</v>
      </c>
      <c r="CB51" s="45">
        <v>-1.1078726235203264</v>
      </c>
      <c r="CC51" s="45">
        <v>-1.2758393003007789</v>
      </c>
      <c r="CD51" s="45">
        <v>-1.4512101941484978</v>
      </c>
      <c r="CE51" s="45">
        <v>-1.6339853050634847</v>
      </c>
      <c r="CF51" s="45">
        <v>-1.8241646330457364</v>
      </c>
      <c r="CG51" s="45">
        <v>-2.0217481780952595</v>
      </c>
      <c r="CH51" s="45">
        <v>-2.226735940212042</v>
      </c>
      <c r="CI51" s="45">
        <v>-2.4391279193961006</v>
      </c>
      <c r="CJ51" s="45">
        <v>-2.6589241156474217</v>
      </c>
      <c r="CK51" s="45">
        <v>-2.8861245289660094</v>
      </c>
      <c r="CL51" s="45">
        <v>-3.120729159351866</v>
      </c>
      <c r="CM51" s="45">
        <v>-3.3627380068049906</v>
      </c>
      <c r="CN51" s="45">
        <v>-3.612151071325381</v>
      </c>
      <c r="CO51" s="45">
        <v>-3.868968352913039</v>
      </c>
      <c r="CP51" s="45">
        <v>-4.133189851567967</v>
      </c>
      <c r="CQ51" s="45">
        <v>-4.40481556729016</v>
      </c>
      <c r="CR51" s="45">
        <v>-4.683845500079616</v>
      </c>
      <c r="CS51" s="45">
        <v>-4.970279649936348</v>
      </c>
      <c r="CT51" s="45">
        <v>-5.264118016860343</v>
      </c>
      <c r="CU51" s="45">
        <v>-5.565360600851603</v>
      </c>
      <c r="CV51" s="45">
        <v>-5.87400740191013</v>
      </c>
      <c r="CW51" s="45">
        <v>-6.190058420035926</v>
      </c>
      <c r="CX51" s="45">
        <v>-6.5135136552289925</v>
      </c>
      <c r="CY51" s="45">
        <v>-6.844373107489314</v>
      </c>
      <c r="CZ51" s="45">
        <v>-7.182636776816924</v>
      </c>
    </row>
    <row r="52" spans="3:104" ht="12.75">
      <c r="C52" s="30">
        <v>0.38</v>
      </c>
      <c r="D52" s="3">
        <v>-9.681044587671064</v>
      </c>
      <c r="E52" s="3">
        <v>-9.291853534611658</v>
      </c>
      <c r="F52" s="3">
        <v>-8.910066698619541</v>
      </c>
      <c r="G52" s="3">
        <v>-8.535684079694668</v>
      </c>
      <c r="H52" s="3">
        <v>-8.168705677837073</v>
      </c>
      <c r="I52" s="3">
        <v>-7.809131493046742</v>
      </c>
      <c r="J52" s="3">
        <v>-7.45696152532369</v>
      </c>
      <c r="K52" s="3">
        <v>-7.112195774667899</v>
      </c>
      <c r="L52" s="3">
        <v>-6.774834241079379</v>
      </c>
      <c r="M52" s="3">
        <v>-6.444876924558119</v>
      </c>
      <c r="N52" s="3">
        <v>-6.122323825104129</v>
      </c>
      <c r="O52" s="3">
        <v>-5.807174942717405</v>
      </c>
      <c r="P52" s="3">
        <v>-5.499430277397956</v>
      </c>
      <c r="Q52" s="3">
        <v>-5.199089829145764</v>
      </c>
      <c r="R52" s="3">
        <v>-4.906153597960842</v>
      </c>
      <c r="S52" s="3">
        <v>-4.62062158384319</v>
      </c>
      <c r="T52" s="3">
        <v>-4.342493786792807</v>
      </c>
      <c r="U52" s="3">
        <v>-4.071770206809688</v>
      </c>
      <c r="V52" s="3">
        <v>-3.80845084389384</v>
      </c>
      <c r="W52" s="3">
        <v>-3.5525356980452516</v>
      </c>
      <c r="X52" s="3">
        <v>-3.304024769263936</v>
      </c>
      <c r="Y52" s="3">
        <v>-3.0629180575498873</v>
      </c>
      <c r="Z52" s="3">
        <v>-2.8292155629031046</v>
      </c>
      <c r="AA52" s="3">
        <v>-2.6029172853235854</v>
      </c>
      <c r="AB52" s="3">
        <v>-2.38402322481134</v>
      </c>
      <c r="AC52" s="3">
        <v>-2.17253338136636</v>
      </c>
      <c r="AD52" s="3">
        <v>-1.9684477549886452</v>
      </c>
      <c r="AE52" s="3">
        <v>-1.7717663456782016</v>
      </c>
      <c r="AF52" s="3">
        <v>-1.5824891534350214</v>
      </c>
      <c r="AG52" s="3">
        <v>-1.4006161782591096</v>
      </c>
      <c r="AH52" s="3">
        <v>-1.2261474201504674</v>
      </c>
      <c r="AI52" s="3">
        <v>-1.05908287910909</v>
      </c>
      <c r="AJ52" s="3">
        <v>-0.8994225551349804</v>
      </c>
      <c r="AK52" s="3">
        <v>-0.7471664482281386</v>
      </c>
      <c r="AL52" s="3">
        <v>-0.602314558388563</v>
      </c>
      <c r="AM52" s="3">
        <v>-0.46486688561625567</v>
      </c>
      <c r="AN52" s="3">
        <v>-0.3348234299112163</v>
      </c>
      <c r="AO52" s="3">
        <v>-0.21218419127344212</v>
      </c>
      <c r="AP52" s="3">
        <v>-0.09694916970293521</v>
      </c>
      <c r="AQ52" s="3">
        <v>0.010881634800302686</v>
      </c>
      <c r="AR52" s="3">
        <v>0.11130822223627435</v>
      </c>
      <c r="AS52" s="3">
        <v>0.20433059260497788</v>
      </c>
      <c r="AT52" s="3">
        <v>0.2899487459064153</v>
      </c>
      <c r="AU52" s="3">
        <v>0.36816268214058534</v>
      </c>
      <c r="AV52" s="3">
        <v>0.4389724013074876</v>
      </c>
      <c r="AW52" s="3">
        <v>0.5023779034071225</v>
      </c>
      <c r="AX52" s="3">
        <v>0.5583791884394906</v>
      </c>
      <c r="AY52" s="3">
        <v>0.6069762564045909</v>
      </c>
      <c r="AZ52" s="3">
        <v>0.6481691073024244</v>
      </c>
      <c r="BA52" s="3">
        <v>0.6819577411329903</v>
      </c>
      <c r="BB52" s="3">
        <v>0.7083421578962893</v>
      </c>
      <c r="BC52" s="3">
        <v>0.7273223575923209</v>
      </c>
      <c r="BD52" s="3">
        <v>0.7388983402210851</v>
      </c>
      <c r="BE52" s="3">
        <v>0.7430701057825821</v>
      </c>
      <c r="BF52" s="3">
        <v>0.7398376542768118</v>
      </c>
      <c r="BG52" s="3">
        <v>0.7292009857037742</v>
      </c>
      <c r="BH52" s="3">
        <v>0.7111601000634695</v>
      </c>
      <c r="BI52" s="3">
        <v>0.6857149973558974</v>
      </c>
      <c r="BJ52" s="3">
        <v>0.652865677581058</v>
      </c>
      <c r="BK52" s="3">
        <v>0.6126121407389514</v>
      </c>
      <c r="BL52" s="3">
        <v>0.5649543868295777</v>
      </c>
      <c r="BM52" s="3">
        <v>0.5098924158529364</v>
      </c>
      <c r="BN52" s="3">
        <v>0.4474262278090282</v>
      </c>
      <c r="BO52" s="3">
        <v>0.3775558226978525</v>
      </c>
      <c r="BP52" s="3">
        <v>0.3002812005194092</v>
      </c>
      <c r="BQ52" s="3">
        <v>0.2156023612736988</v>
      </c>
      <c r="BR52" s="3">
        <v>0.12351930496072161</v>
      </c>
      <c r="BS52" s="3">
        <v>0.02403203158047651</v>
      </c>
      <c r="BT52" s="3">
        <v>-0.08285945886703527</v>
      </c>
      <c r="BU52" s="3">
        <v>-0.1971551663818143</v>
      </c>
      <c r="BV52" s="3">
        <v>-0.3188550909638608</v>
      </c>
      <c r="BW52" s="3">
        <v>-0.44795923261317405</v>
      </c>
      <c r="BX52" s="3">
        <v>-0.5844675913297555</v>
      </c>
      <c r="BY52" s="3">
        <v>-0.7283801671136048</v>
      </c>
      <c r="BZ52" s="3">
        <v>-0.8796969599647206</v>
      </c>
      <c r="CA52" s="3">
        <v>-1.0384179698831044</v>
      </c>
      <c r="CB52" s="45">
        <v>-1.2045431968687534</v>
      </c>
      <c r="CC52" s="45">
        <v>-1.3780726409216686</v>
      </c>
      <c r="CD52" s="45">
        <v>-1.5590063020418548</v>
      </c>
      <c r="CE52" s="45">
        <v>-1.7473441802293053</v>
      </c>
      <c r="CF52" s="45">
        <v>-1.943086275484025</v>
      </c>
      <c r="CG52" s="45">
        <v>-2.1462325878060122</v>
      </c>
      <c r="CH52" s="45">
        <v>-2.356783117195266</v>
      </c>
      <c r="CI52" s="45">
        <v>-2.5747378636517877</v>
      </c>
      <c r="CJ52" s="45">
        <v>-2.8000968271755724</v>
      </c>
      <c r="CK52" s="45">
        <v>-3.0328600077666295</v>
      </c>
      <c r="CL52" s="45">
        <v>-3.273027405424953</v>
      </c>
      <c r="CM52" s="45">
        <v>-3.520599020150544</v>
      </c>
      <c r="CN52" s="45">
        <v>-3.775574851943402</v>
      </c>
      <c r="CO52" s="45">
        <v>-4.037954900803529</v>
      </c>
      <c r="CP52" s="45">
        <v>-4.30773916673092</v>
      </c>
      <c r="CQ52" s="45">
        <v>-4.584927649725582</v>
      </c>
      <c r="CR52" s="45">
        <v>-4.869520349787503</v>
      </c>
      <c r="CS52" s="45">
        <v>-5.1615172669167</v>
      </c>
      <c r="CT52" s="45">
        <v>-5.460918401113155</v>
      </c>
      <c r="CU52" s="45">
        <v>-5.767723752376886</v>
      </c>
      <c r="CV52" s="45">
        <v>-6.08193332070788</v>
      </c>
      <c r="CW52" s="45">
        <v>-6.403547106106137</v>
      </c>
      <c r="CX52" s="45">
        <v>-6.732565108571667</v>
      </c>
      <c r="CY52" s="45">
        <v>-7.068987328104468</v>
      </c>
      <c r="CZ52" s="45">
        <v>-7.412813764704536</v>
      </c>
    </row>
    <row r="53" spans="3:104" ht="12.75">
      <c r="C53" s="30">
        <v>0.39</v>
      </c>
      <c r="D53" s="3">
        <v>-9.360954861607349</v>
      </c>
      <c r="E53" s="3">
        <v>-8.977326575820419</v>
      </c>
      <c r="F53" s="3">
        <v>-8.601102507100759</v>
      </c>
      <c r="G53" s="3">
        <v>-8.232282655448355</v>
      </c>
      <c r="H53" s="3">
        <v>-7.87086702086323</v>
      </c>
      <c r="I53" s="3">
        <v>-7.516855603345364</v>
      </c>
      <c r="J53" s="3">
        <v>-7.170248402894776</v>
      </c>
      <c r="K53" s="3">
        <v>-6.831045419511456</v>
      </c>
      <c r="L53" s="3">
        <v>-6.499246653195399</v>
      </c>
      <c r="M53" s="3">
        <v>-6.17485210394661</v>
      </c>
      <c r="N53" s="3">
        <v>-5.857861771765086</v>
      </c>
      <c r="O53" s="3">
        <v>-5.548275656650826</v>
      </c>
      <c r="P53" s="3">
        <v>-5.246093758603832</v>
      </c>
      <c r="Q53" s="3">
        <v>-4.951316077624112</v>
      </c>
      <c r="R53" s="3">
        <v>-4.663942613711661</v>
      </c>
      <c r="S53" s="3">
        <v>-4.383973366866477</v>
      </c>
      <c r="T53" s="3">
        <v>-4.111408337088553</v>
      </c>
      <c r="U53" s="3">
        <v>-3.8462475243778993</v>
      </c>
      <c r="V53" s="3">
        <v>-3.588490928734524</v>
      </c>
      <c r="W53" s="3">
        <v>-3.3381385501584013</v>
      </c>
      <c r="X53" s="3">
        <v>-3.095190388649555</v>
      </c>
      <c r="Y53" s="3">
        <v>-2.859646444207967</v>
      </c>
      <c r="Z53" s="3">
        <v>-2.631506716833653</v>
      </c>
      <c r="AA53" s="3">
        <v>-2.410771206526607</v>
      </c>
      <c r="AB53" s="3">
        <v>-2.197439913286822</v>
      </c>
      <c r="AC53" s="3">
        <v>-1.99151283711431</v>
      </c>
      <c r="AD53" s="3">
        <v>-1.7929899780090595</v>
      </c>
      <c r="AE53" s="3">
        <v>-1.6018713359710781</v>
      </c>
      <c r="AF53" s="3">
        <v>-1.418156911000366</v>
      </c>
      <c r="AG53" s="3">
        <v>-1.2418467030969227</v>
      </c>
      <c r="AH53" s="3">
        <v>-1.0729407122607433</v>
      </c>
      <c r="AI53" s="3">
        <v>-0.9114389384918342</v>
      </c>
      <c r="AJ53" s="3">
        <v>-0.7573413817901893</v>
      </c>
      <c r="AK53" s="3">
        <v>-0.610648042155812</v>
      </c>
      <c r="AL53" s="3">
        <v>-0.4713589195887038</v>
      </c>
      <c r="AM53" s="3">
        <v>-0.33947401408886213</v>
      </c>
      <c r="AN53" s="3">
        <v>-0.21499332565628748</v>
      </c>
      <c r="AO53" s="3">
        <v>-0.09791685429098118</v>
      </c>
      <c r="AP53" s="3">
        <v>0.01175540000705877</v>
      </c>
      <c r="AQ53" s="3">
        <v>0.11402343723783148</v>
      </c>
      <c r="AR53" s="3">
        <v>0.2088872574013365</v>
      </c>
      <c r="AS53" s="3">
        <v>0.29634686049757375</v>
      </c>
      <c r="AT53" s="3">
        <v>0.37640224652654497</v>
      </c>
      <c r="AU53" s="3">
        <v>0.4490534154882492</v>
      </c>
      <c r="AV53" s="3">
        <v>0.5143003673826849</v>
      </c>
      <c r="AW53" s="3">
        <v>0.5721431022098538</v>
      </c>
      <c r="AX53" s="3">
        <v>0.622581619969756</v>
      </c>
      <c r="AY53" s="3">
        <v>0.6656159206623902</v>
      </c>
      <c r="AZ53" s="3">
        <v>0.7012460042877575</v>
      </c>
      <c r="BA53" s="3">
        <v>0.7294718708458572</v>
      </c>
      <c r="BB53" s="3">
        <v>0.7502935203366901</v>
      </c>
      <c r="BC53" s="3">
        <v>0.7637109527602554</v>
      </c>
      <c r="BD53" s="3">
        <v>0.7697241681165534</v>
      </c>
      <c r="BE53" s="3">
        <v>0.7683331664055842</v>
      </c>
      <c r="BF53" s="3">
        <v>0.7595379476273477</v>
      </c>
      <c r="BG53" s="3">
        <v>0.7433385117818441</v>
      </c>
      <c r="BH53" s="3">
        <v>0.7197348588690731</v>
      </c>
      <c r="BI53" s="3">
        <v>0.6887269888890353</v>
      </c>
      <c r="BJ53" s="3">
        <v>0.6503149018417299</v>
      </c>
      <c r="BK53" s="3">
        <v>0.6044985977271572</v>
      </c>
      <c r="BL53" s="3">
        <v>0.5512780765453167</v>
      </c>
      <c r="BM53" s="3">
        <v>0.49065333829620994</v>
      </c>
      <c r="BN53" s="3">
        <v>0.4226243829798353</v>
      </c>
      <c r="BO53" s="3">
        <v>0.3471912105961925</v>
      </c>
      <c r="BP53" s="3">
        <v>0.26435382114528383</v>
      </c>
      <c r="BQ53" s="3">
        <v>0.17411221462710735</v>
      </c>
      <c r="BR53" s="3">
        <v>0.07646639104166386</v>
      </c>
      <c r="BS53" s="3">
        <v>-0.0285836496110472</v>
      </c>
      <c r="BT53" s="3">
        <v>-0.1410379073310255</v>
      </c>
      <c r="BU53" s="3">
        <v>-0.2608963821182688</v>
      </c>
      <c r="BV53" s="3">
        <v>-0.3881590739727816</v>
      </c>
      <c r="BW53" s="3">
        <v>-0.5228259828945627</v>
      </c>
      <c r="BX53" s="3">
        <v>-0.6648971088836093</v>
      </c>
      <c r="BY53" s="3">
        <v>-0.814372451939924</v>
      </c>
      <c r="BZ53" s="3">
        <v>-0.9712520120635069</v>
      </c>
      <c r="CA53" s="3">
        <v>-1.1355357892543552</v>
      </c>
      <c r="CB53" s="45">
        <v>-1.3072237835124718</v>
      </c>
      <c r="CC53" s="45">
        <v>-1.4863159948378564</v>
      </c>
      <c r="CD53" s="45">
        <v>-1.6728124232305097</v>
      </c>
      <c r="CE53" s="45">
        <v>-1.8667130686904234</v>
      </c>
      <c r="CF53" s="45">
        <v>-2.068017931217612</v>
      </c>
      <c r="CG53" s="45">
        <v>-2.2767270108120656</v>
      </c>
      <c r="CH53" s="45">
        <v>-2.492840307473783</v>
      </c>
      <c r="CI53" s="45">
        <v>-2.716357821202772</v>
      </c>
      <c r="CJ53" s="45">
        <v>-2.947279551999026</v>
      </c>
      <c r="CK53" s="45">
        <v>-3.1856054998625476</v>
      </c>
      <c r="CL53" s="45">
        <v>-3.4313356647933357</v>
      </c>
      <c r="CM53" s="45">
        <v>-3.6844700467913922</v>
      </c>
      <c r="CN53" s="45">
        <v>-3.9450086458567135</v>
      </c>
      <c r="CO53" s="45">
        <v>-4.212951461989306</v>
      </c>
      <c r="CP53" s="45">
        <v>-4.488298495189164</v>
      </c>
      <c r="CQ53" s="45">
        <v>-4.771049745456282</v>
      </c>
      <c r="CR53" s="45">
        <v>-5.061205212790683</v>
      </c>
      <c r="CS53" s="45">
        <v>-5.358764897192336</v>
      </c>
      <c r="CT53" s="45">
        <v>-5.663728798661262</v>
      </c>
      <c r="CU53" s="45">
        <v>-5.976096917197458</v>
      </c>
      <c r="CV53" s="45">
        <v>-6.295869252800915</v>
      </c>
      <c r="CW53" s="45">
        <v>-6.623045805471649</v>
      </c>
      <c r="CX53" s="45">
        <v>-6.957626575209641</v>
      </c>
      <c r="CY53" s="45">
        <v>-7.29961156201491</v>
      </c>
      <c r="CZ53" s="45">
        <v>-7.649000765887438</v>
      </c>
    </row>
    <row r="54" spans="3:104" ht="12.75">
      <c r="C54" s="30">
        <v>0.4</v>
      </c>
      <c r="D54" s="3">
        <v>-9.046875148838936</v>
      </c>
      <c r="E54" s="3">
        <v>-8.668809630324471</v>
      </c>
      <c r="F54" s="3">
        <v>-8.29814832887727</v>
      </c>
      <c r="G54" s="3">
        <v>-7.934891244497344</v>
      </c>
      <c r="H54" s="3">
        <v>-7.5790383771846805</v>
      </c>
      <c r="I54" s="3">
        <v>-7.230589726939291</v>
      </c>
      <c r="J54" s="3">
        <v>-6.889545293761163</v>
      </c>
      <c r="K54" s="3">
        <v>-6.555905077650309</v>
      </c>
      <c r="L54" s="3">
        <v>-6.229669078606716</v>
      </c>
      <c r="M54" s="3">
        <v>-5.910837296630391</v>
      </c>
      <c r="N54" s="3">
        <v>-5.599409731721336</v>
      </c>
      <c r="O54" s="3">
        <v>-5.2953863838795385</v>
      </c>
      <c r="P54" s="3">
        <v>-4.998767253105017</v>
      </c>
      <c r="Q54" s="3">
        <v>-4.709552339397763</v>
      </c>
      <c r="R54" s="3">
        <v>-4.427741642757775</v>
      </c>
      <c r="S54" s="3">
        <v>-4.153335163185053</v>
      </c>
      <c r="T54" s="3">
        <v>-3.8863329006796024</v>
      </c>
      <c r="U54" s="3">
        <v>-3.6267348552414163</v>
      </c>
      <c r="V54" s="3">
        <v>-3.3745410268704985</v>
      </c>
      <c r="W54" s="3">
        <v>-3.1297514155668456</v>
      </c>
      <c r="X54" s="3">
        <v>-2.892366021330462</v>
      </c>
      <c r="Y54" s="3">
        <v>-2.662384844161346</v>
      </c>
      <c r="Z54" s="3">
        <v>-2.4398078840594946</v>
      </c>
      <c r="AA54" s="3">
        <v>-2.2246351410249123</v>
      </c>
      <c r="AB54" s="3">
        <v>-2.016866615057596</v>
      </c>
      <c r="AC54" s="3">
        <v>-1.8165023061575458</v>
      </c>
      <c r="AD54" s="3">
        <v>-1.623542214324765</v>
      </c>
      <c r="AE54" s="3">
        <v>-1.4379863395592523</v>
      </c>
      <c r="AF54" s="3">
        <v>-1.2598346818610038</v>
      </c>
      <c r="AG54" s="3">
        <v>-1.0890872412300254</v>
      </c>
      <c r="AH54" s="3">
        <v>-0.9257440176663139</v>
      </c>
      <c r="AI54" s="3">
        <v>-0.7698050111698673</v>
      </c>
      <c r="AJ54" s="3">
        <v>-0.6212702217406911</v>
      </c>
      <c r="AK54" s="3">
        <v>-0.48013964937878106</v>
      </c>
      <c r="AL54" s="3">
        <v>-0.3464132940841378</v>
      </c>
      <c r="AM54" s="3">
        <v>-0.22009115585676287</v>
      </c>
      <c r="AN54" s="3">
        <v>-0.1011732346966554</v>
      </c>
      <c r="AO54" s="3">
        <v>0.01034046939618527</v>
      </c>
      <c r="AP54" s="3">
        <v>0.11444995642175948</v>
      </c>
      <c r="AQ54" s="3">
        <v>0.21115522638006634</v>
      </c>
      <c r="AR54" s="3">
        <v>0.30045627927110596</v>
      </c>
      <c r="AS54" s="3">
        <v>0.3823531150948767</v>
      </c>
      <c r="AT54" s="3">
        <v>0.45684573385138116</v>
      </c>
      <c r="AU54" s="3">
        <v>0.5239341355406186</v>
      </c>
      <c r="AV54" s="3">
        <v>0.5836183201625889</v>
      </c>
      <c r="AW54" s="3">
        <v>0.6358982877172916</v>
      </c>
      <c r="AX54" s="3">
        <v>0.6807740382047267</v>
      </c>
      <c r="AY54" s="3">
        <v>0.7182455716248952</v>
      </c>
      <c r="AZ54" s="3">
        <v>0.7483128879777964</v>
      </c>
      <c r="BA54" s="3">
        <v>0.7709759872634302</v>
      </c>
      <c r="BB54" s="3">
        <v>0.7862348694817967</v>
      </c>
      <c r="BC54" s="3">
        <v>0.794089534632896</v>
      </c>
      <c r="BD54" s="3">
        <v>0.794539982716728</v>
      </c>
      <c r="BE54" s="3">
        <v>0.7875862137332925</v>
      </c>
      <c r="BF54" s="3">
        <v>0.7732282276825899</v>
      </c>
      <c r="BG54" s="3">
        <v>0.7514660245646202</v>
      </c>
      <c r="BH54" s="3">
        <v>0.7222996043793828</v>
      </c>
      <c r="BI54" s="3">
        <v>0.6857289671268788</v>
      </c>
      <c r="BJ54" s="3">
        <v>0.6417541128071074</v>
      </c>
      <c r="BK54" s="3">
        <v>0.5903750414200685</v>
      </c>
      <c r="BL54" s="3">
        <v>0.5315917529657624</v>
      </c>
      <c r="BM54" s="3">
        <v>0.46540424744418873</v>
      </c>
      <c r="BN54" s="3">
        <v>0.39181252485534834</v>
      </c>
      <c r="BO54" s="3">
        <v>0.3108165851992408</v>
      </c>
      <c r="BP54" s="3">
        <v>0.22241642847586485</v>
      </c>
      <c r="BQ54" s="3">
        <v>0.12661205468522252</v>
      </c>
      <c r="BR54" s="3">
        <v>0.02340346382731251</v>
      </c>
      <c r="BS54" s="3">
        <v>-0.0872093440978654</v>
      </c>
      <c r="BT54" s="3">
        <v>-0.2052263690903089</v>
      </c>
      <c r="BU54" s="3">
        <v>-0.33064761115001984</v>
      </c>
      <c r="BV54" s="3">
        <v>-0.4634730702769978</v>
      </c>
      <c r="BW54" s="3">
        <v>-0.6037027464712446</v>
      </c>
      <c r="BX54" s="3">
        <v>-0.7513366397327588</v>
      </c>
      <c r="BY54" s="3">
        <v>-0.906374750061538</v>
      </c>
      <c r="BZ54" s="3">
        <v>-1.0688170774575876</v>
      </c>
      <c r="CA54" s="3">
        <v>-1.2386636219209022</v>
      </c>
      <c r="CB54" s="45">
        <v>-1.4159143834514851</v>
      </c>
      <c r="CC54" s="45">
        <v>-1.6005693620493369</v>
      </c>
      <c r="CD54" s="45">
        <v>-1.792628557714453</v>
      </c>
      <c r="CE54" s="45">
        <v>-1.9920919704468374</v>
      </c>
      <c r="CF54" s="45">
        <v>-2.1989596002464893</v>
      </c>
      <c r="CG54" s="45">
        <v>-2.413231447113407</v>
      </c>
      <c r="CH54" s="45">
        <v>-2.634907511047592</v>
      </c>
      <c r="CI54" s="45">
        <v>-2.863987792049046</v>
      </c>
      <c r="CJ54" s="45">
        <v>-3.100472290117768</v>
      </c>
      <c r="CK54" s="45">
        <v>-3.3443610052537576</v>
      </c>
      <c r="CL54" s="45">
        <v>-3.5956539374570085</v>
      </c>
      <c r="CM54" s="45">
        <v>-3.854351086727534</v>
      </c>
      <c r="CN54" s="45">
        <v>-4.120452453065325</v>
      </c>
      <c r="CO54" s="45">
        <v>-4.393958036470381</v>
      </c>
      <c r="CP54" s="45">
        <v>-4.674867836942697</v>
      </c>
      <c r="CQ54" s="45">
        <v>-4.963181854482294</v>
      </c>
      <c r="CR54" s="45">
        <v>-5.258900089089154</v>
      </c>
      <c r="CS54" s="45">
        <v>-5.562022540763281</v>
      </c>
      <c r="CT54" s="45">
        <v>-5.87254920950467</v>
      </c>
      <c r="CU54" s="45">
        <v>-6.190480095313327</v>
      </c>
      <c r="CV54" s="45">
        <v>-6.515815198189257</v>
      </c>
      <c r="CW54" s="45">
        <v>-6.8485545181324525</v>
      </c>
      <c r="CX54" s="45">
        <v>-7.188698055142915</v>
      </c>
      <c r="CY54" s="45">
        <v>-7.536245809220649</v>
      </c>
      <c r="CZ54" s="45">
        <v>-7.891197780365648</v>
      </c>
    </row>
    <row r="55" spans="3:104" ht="12.75">
      <c r="C55" s="30">
        <v>0.41</v>
      </c>
      <c r="D55" s="3">
        <v>-8.73880544936582</v>
      </c>
      <c r="E55" s="3">
        <v>-8.366302698123816</v>
      </c>
      <c r="F55" s="3">
        <v>-8.001204163949092</v>
      </c>
      <c r="G55" s="3">
        <v>-7.643509846841628</v>
      </c>
      <c r="H55" s="3">
        <v>-7.293219746801432</v>
      </c>
      <c r="I55" s="3">
        <v>-6.950333863828505</v>
      </c>
      <c r="J55" s="3">
        <v>-6.61485219792284</v>
      </c>
      <c r="K55" s="3">
        <v>-6.286774749084452</v>
      </c>
      <c r="L55" s="3">
        <v>-5.96610151731333</v>
      </c>
      <c r="M55" s="3">
        <v>-5.6528325026094715</v>
      </c>
      <c r="N55" s="3">
        <v>-5.346967704972883</v>
      </c>
      <c r="O55" s="3">
        <v>-5.048507124403557</v>
      </c>
      <c r="P55" s="3">
        <v>-4.757450760901499</v>
      </c>
      <c r="Q55" s="3">
        <v>-4.473798614466712</v>
      </c>
      <c r="R55" s="3">
        <v>-4.197550685099187</v>
      </c>
      <c r="S55" s="3">
        <v>-3.9287069727989294</v>
      </c>
      <c r="T55" s="3">
        <v>-3.6672674775659413</v>
      </c>
      <c r="U55" s="3">
        <v>-3.4132321994002224</v>
      </c>
      <c r="V55" s="3">
        <v>-3.1666011383017683</v>
      </c>
      <c r="W55" s="3">
        <v>-2.927374294270584</v>
      </c>
      <c r="X55" s="3">
        <v>-2.6955516673066664</v>
      </c>
      <c r="Y55" s="3">
        <v>-2.4711332574100178</v>
      </c>
      <c r="Z55" s="3">
        <v>-2.2541190645806313</v>
      </c>
      <c r="AA55" s="3">
        <v>-2.0445090888185145</v>
      </c>
      <c r="AB55" s="3">
        <v>-1.8423033301236633</v>
      </c>
      <c r="AC55" s="3">
        <v>-1.6475017884960823</v>
      </c>
      <c r="AD55" s="3">
        <v>-1.4601044639357665</v>
      </c>
      <c r="AE55" s="3">
        <v>-1.2801113564427178</v>
      </c>
      <c r="AF55" s="3">
        <v>-1.1075224660169392</v>
      </c>
      <c r="AG55" s="3">
        <v>-0.9423377926584258</v>
      </c>
      <c r="AH55" s="3">
        <v>-0.7845573363671805</v>
      </c>
      <c r="AI55" s="3">
        <v>-0.6341810971432014</v>
      </c>
      <c r="AJ55" s="3">
        <v>-0.49120907498649036</v>
      </c>
      <c r="AK55" s="3">
        <v>-0.3556412698970448</v>
      </c>
      <c r="AL55" s="3">
        <v>-0.2274776818748685</v>
      </c>
      <c r="AM55" s="3">
        <v>-0.10671831091995987</v>
      </c>
      <c r="AN55" s="3">
        <v>0.006636842967681966</v>
      </c>
      <c r="AO55" s="3">
        <v>0.11258777978805745</v>
      </c>
      <c r="AP55" s="3">
        <v>0.21113449954116448</v>
      </c>
      <c r="AQ55" s="3">
        <v>0.3022770022270054</v>
      </c>
      <c r="AR55" s="3">
        <v>0.3860152878455785</v>
      </c>
      <c r="AS55" s="3">
        <v>0.462349356396884</v>
      </c>
      <c r="AT55" s="3">
        <v>0.5312792078809225</v>
      </c>
      <c r="AU55" s="3">
        <v>0.592804842297694</v>
      </c>
      <c r="AV55" s="3">
        <v>0.6469262596471982</v>
      </c>
      <c r="AW55" s="3">
        <v>0.6936434599294348</v>
      </c>
      <c r="AX55" s="3">
        <v>0.7329564431444041</v>
      </c>
      <c r="AY55" s="3">
        <v>0.7648652092921062</v>
      </c>
      <c r="AZ55" s="3">
        <v>0.7893697583725411</v>
      </c>
      <c r="BA55" s="3">
        <v>0.8064700903857089</v>
      </c>
      <c r="BB55" s="3">
        <v>0.8161662053316093</v>
      </c>
      <c r="BC55" s="3">
        <v>0.8184581032102425</v>
      </c>
      <c r="BD55" s="3">
        <v>0.8133457840216085</v>
      </c>
      <c r="BE55" s="3">
        <v>0.8008292477657071</v>
      </c>
      <c r="BF55" s="3">
        <v>0.7809084944425382</v>
      </c>
      <c r="BG55" s="3">
        <v>0.7535835240521024</v>
      </c>
      <c r="BH55" s="3">
        <v>0.7188543365943991</v>
      </c>
      <c r="BI55" s="3">
        <v>0.6767209320694292</v>
      </c>
      <c r="BJ55" s="3">
        <v>0.6271833104771918</v>
      </c>
      <c r="BK55" s="3">
        <v>0.5702414718176866</v>
      </c>
      <c r="BL55" s="3">
        <v>0.5058954160909144</v>
      </c>
      <c r="BM55" s="3">
        <v>0.43414514329687504</v>
      </c>
      <c r="BN55" s="3">
        <v>0.35499065343556835</v>
      </c>
      <c r="BO55" s="3">
        <v>0.2684319465069941</v>
      </c>
      <c r="BP55" s="3">
        <v>0.17446902251115215</v>
      </c>
      <c r="BQ55" s="3">
        <v>0.0731018814480443</v>
      </c>
      <c r="BR55" s="3">
        <v>-0.035669476682332224</v>
      </c>
      <c r="BS55" s="3">
        <v>-0.1518450518799761</v>
      </c>
      <c r="BT55" s="3">
        <v>-0.27542484414488566</v>
      </c>
      <c r="BU55" s="3">
        <v>-0.4064088534770627</v>
      </c>
      <c r="BV55" s="3">
        <v>-0.544797079876508</v>
      </c>
      <c r="BW55" s="3">
        <v>-0.6905895233432184</v>
      </c>
      <c r="BX55" s="3">
        <v>-0.8437861838771987</v>
      </c>
      <c r="BY55" s="3">
        <v>-1.0043870614784463</v>
      </c>
      <c r="BZ55" s="3">
        <v>-1.1723921561469592</v>
      </c>
      <c r="CA55" s="3">
        <v>-1.3478014678827424</v>
      </c>
      <c r="CB55" s="45">
        <v>-1.5306149966857898</v>
      </c>
      <c r="CC55" s="45">
        <v>-1.720832742556107</v>
      </c>
      <c r="CD55" s="45">
        <v>-1.9184547054936916</v>
      </c>
      <c r="CE55" s="45">
        <v>-2.123480885498539</v>
      </c>
      <c r="CF55" s="45">
        <v>-2.3359112825706596</v>
      </c>
      <c r="CG55" s="45">
        <v>-2.555745896710043</v>
      </c>
      <c r="CH55" s="45">
        <v>-2.7829847279166926</v>
      </c>
      <c r="CI55" s="45">
        <v>-3.017627776190614</v>
      </c>
      <c r="CJ55" s="45">
        <v>-3.259675041531799</v>
      </c>
      <c r="CK55" s="45">
        <v>-3.5091265239402567</v>
      </c>
      <c r="CL55" s="45">
        <v>-3.7659822234159774</v>
      </c>
      <c r="CM55" s="45">
        <v>-4.030242139958963</v>
      </c>
      <c r="CN55" s="45">
        <v>-4.301906273569223</v>
      </c>
      <c r="CO55" s="45">
        <v>-4.5809746242467435</v>
      </c>
      <c r="CP55" s="45">
        <v>-4.867447191991537</v>
      </c>
      <c r="CQ55" s="45">
        <v>-5.161323976803594</v>
      </c>
      <c r="CR55" s="45">
        <v>-5.462604978682917</v>
      </c>
      <c r="CS55" s="45">
        <v>-5.771290197629506</v>
      </c>
      <c r="CT55" s="45">
        <v>-6.087379633643369</v>
      </c>
      <c r="CU55" s="45">
        <v>-6.410873286724492</v>
      </c>
      <c r="CV55" s="45">
        <v>-6.741771156872891</v>
      </c>
      <c r="CW55" s="45">
        <v>-7.080073244088547</v>
      </c>
      <c r="CX55" s="45">
        <v>-7.425779548371477</v>
      </c>
      <c r="CY55" s="45">
        <v>-7.778890069721674</v>
      </c>
      <c r="CZ55" s="45">
        <v>-8.139404808139144</v>
      </c>
    </row>
    <row r="56" spans="3:104" ht="12.75">
      <c r="C56" s="30">
        <v>0.42</v>
      </c>
      <c r="D56" s="3">
        <v>-8.436745763187993</v>
      </c>
      <c r="E56" s="3">
        <v>-8.06980577921846</v>
      </c>
      <c r="F56" s="3">
        <v>-7.710270012316194</v>
      </c>
      <c r="G56" s="3">
        <v>-7.358138462481195</v>
      </c>
      <c r="H56" s="3">
        <v>-7.013411129713472</v>
      </c>
      <c r="I56" s="3">
        <v>-6.676088014013005</v>
      </c>
      <c r="J56" s="3">
        <v>-6.346169115379812</v>
      </c>
      <c r="K56" s="3">
        <v>-6.023654433813882</v>
      </c>
      <c r="L56" s="3">
        <v>-5.708543969315232</v>
      </c>
      <c r="M56" s="3">
        <v>-5.400837721883838</v>
      </c>
      <c r="N56" s="3">
        <v>-5.100535691519709</v>
      </c>
      <c r="O56" s="3">
        <v>-4.807637878222852</v>
      </c>
      <c r="P56" s="3">
        <v>-4.522144281993263</v>
      </c>
      <c r="Q56" s="3">
        <v>-4.244054902830939</v>
      </c>
      <c r="R56" s="3">
        <v>-3.973369740735879</v>
      </c>
      <c r="S56" s="3">
        <v>-3.710088795708094</v>
      </c>
      <c r="T56" s="3">
        <v>-3.4542120677475747</v>
      </c>
      <c r="U56" s="3">
        <v>-3.2057395568543168</v>
      </c>
      <c r="V56" s="3">
        <v>-2.9646712630283334</v>
      </c>
      <c r="W56" s="3">
        <v>-2.7310071862696117</v>
      </c>
      <c r="X56" s="3">
        <v>-2.504747326578157</v>
      </c>
      <c r="Y56" s="3">
        <v>-2.2858916839539787</v>
      </c>
      <c r="Z56" s="3">
        <v>-2.0744402583970567</v>
      </c>
      <c r="AA56" s="3">
        <v>-1.8703930499074102</v>
      </c>
      <c r="AB56" s="3">
        <v>-1.6737500584850267</v>
      </c>
      <c r="AC56" s="3">
        <v>-1.4845112841299102</v>
      </c>
      <c r="AD56" s="3">
        <v>-1.3026767268420603</v>
      </c>
      <c r="AE56" s="3">
        <v>-1.1282463866214805</v>
      </c>
      <c r="AF56" s="3">
        <v>-0.9612202634681668</v>
      </c>
      <c r="AG56" s="3">
        <v>-0.801598357382119</v>
      </c>
      <c r="AH56" s="3">
        <v>-0.6493806683633392</v>
      </c>
      <c r="AI56" s="3">
        <v>-0.5045671964118261</v>
      </c>
      <c r="AJ56" s="3">
        <v>-0.3671579415275803</v>
      </c>
      <c r="AK56" s="3">
        <v>-0.23715290371060238</v>
      </c>
      <c r="AL56" s="3">
        <v>-0.11455208296089125</v>
      </c>
      <c r="AM56" s="3">
        <v>0.0006445207215510784</v>
      </c>
      <c r="AN56" s="3">
        <v>0.1084369073367274</v>
      </c>
      <c r="AO56" s="3">
        <v>0.20882507688463592</v>
      </c>
      <c r="AP56" s="3">
        <v>0.30180902936527765</v>
      </c>
      <c r="AQ56" s="3">
        <v>0.38738876477865236</v>
      </c>
      <c r="AR56" s="3">
        <v>0.4655642831247587</v>
      </c>
      <c r="AS56" s="3">
        <v>0.5363355844035982</v>
      </c>
      <c r="AT56" s="3">
        <v>0.5997026686151705</v>
      </c>
      <c r="AU56" s="3">
        <v>0.6556655357594758</v>
      </c>
      <c r="AV56" s="3">
        <v>0.7042241858365139</v>
      </c>
      <c r="AW56" s="3">
        <v>0.7453786188462844</v>
      </c>
      <c r="AX56" s="3">
        <v>0.7791288347887879</v>
      </c>
      <c r="AY56" s="3">
        <v>0.8054748336640238</v>
      </c>
      <c r="AZ56" s="3">
        <v>0.8244166154719926</v>
      </c>
      <c r="BA56" s="3">
        <v>0.8359541802126942</v>
      </c>
      <c r="BB56" s="3">
        <v>0.8400875278861285</v>
      </c>
      <c r="BC56" s="3">
        <v>0.8368166584922956</v>
      </c>
      <c r="BD56" s="3">
        <v>0.8261415720311952</v>
      </c>
      <c r="BE56" s="3">
        <v>0.8080622685028278</v>
      </c>
      <c r="BF56" s="3">
        <v>0.7825787479071928</v>
      </c>
      <c r="BG56" s="3">
        <v>0.7496910102442907</v>
      </c>
      <c r="BH56" s="3">
        <v>0.7093990555141215</v>
      </c>
      <c r="BI56" s="3">
        <v>0.661702883716685</v>
      </c>
      <c r="BJ56" s="3">
        <v>0.6066024948519817</v>
      </c>
      <c r="BK56" s="3">
        <v>0.5440978889200103</v>
      </c>
      <c r="BL56" s="3">
        <v>0.4741890659207718</v>
      </c>
      <c r="BM56" s="3">
        <v>0.3968760258542662</v>
      </c>
      <c r="BN56" s="3">
        <v>0.3121587687204933</v>
      </c>
      <c r="BO56" s="3">
        <v>0.22003729451945342</v>
      </c>
      <c r="BP56" s="3">
        <v>0.12051160325114596</v>
      </c>
      <c r="BQ56" s="3">
        <v>0.013581694915570597</v>
      </c>
      <c r="BR56" s="3">
        <v>-0.10075243048727178</v>
      </c>
      <c r="BS56" s="3">
        <v>-0.2224907729573804</v>
      </c>
      <c r="BT56" s="3">
        <v>-0.35163333249475737</v>
      </c>
      <c r="BU56" s="3">
        <v>-0.48818010909940135</v>
      </c>
      <c r="BV56" s="3">
        <v>-0.6321311027713119</v>
      </c>
      <c r="BW56" s="3">
        <v>-0.7834863135104901</v>
      </c>
      <c r="BX56" s="3">
        <v>-0.9422457413169356</v>
      </c>
      <c r="BY56" s="3">
        <v>-1.1084093861906483</v>
      </c>
      <c r="BZ56" s="3">
        <v>-1.2819772481316285</v>
      </c>
      <c r="CA56" s="3">
        <v>-1.462949327139877</v>
      </c>
      <c r="CB56" s="45">
        <v>-1.6513256232153934</v>
      </c>
      <c r="CC56" s="45">
        <v>-1.8471061363581724</v>
      </c>
      <c r="CD56" s="45">
        <v>-2.0502908665682242</v>
      </c>
      <c r="CE56" s="45">
        <v>-2.26087981384554</v>
      </c>
      <c r="CF56" s="45">
        <v>-2.478872978190123</v>
      </c>
      <c r="CG56" s="45">
        <v>-2.704270359601976</v>
      </c>
      <c r="CH56" s="45">
        <v>-2.9370719580810922</v>
      </c>
      <c r="CI56" s="45">
        <v>-3.177277773627475</v>
      </c>
      <c r="CJ56" s="45">
        <v>-3.4248878062411308</v>
      </c>
      <c r="CK56" s="45">
        <v>-3.6799020559220486</v>
      </c>
      <c r="CL56" s="45">
        <v>-3.942320522670234</v>
      </c>
      <c r="CM56" s="45">
        <v>-4.212143206485691</v>
      </c>
      <c r="CN56" s="45">
        <v>-4.48937010736841</v>
      </c>
      <c r="CO56" s="45">
        <v>-4.774001225318405</v>
      </c>
      <c r="CP56" s="45">
        <v>-5.066036560335657</v>
      </c>
      <c r="CQ56" s="45">
        <v>-5.365476112420182</v>
      </c>
      <c r="CR56" s="45">
        <v>-5.6723198815719735</v>
      </c>
      <c r="CS56" s="45">
        <v>-5.986567867791034</v>
      </c>
      <c r="CT56" s="45">
        <v>-6.308220071077356</v>
      </c>
      <c r="CU56" s="45">
        <v>-6.637276491430944</v>
      </c>
      <c r="CV56" s="45">
        <v>-6.973737128851805</v>
      </c>
      <c r="CW56" s="45">
        <v>-7.31760198333993</v>
      </c>
      <c r="CX56" s="45">
        <v>-7.6688710548953285</v>
      </c>
      <c r="CY56" s="45">
        <v>-8.027544343517995</v>
      </c>
      <c r="CZ56" s="45">
        <v>-8.393621849207921</v>
      </c>
    </row>
    <row r="57" spans="3:104" ht="12.75">
      <c r="C57" s="30">
        <v>0.43</v>
      </c>
      <c r="D57" s="3">
        <v>-8.140696090305452</v>
      </c>
      <c r="E57" s="3">
        <v>-7.779318873608384</v>
      </c>
      <c r="F57" s="3">
        <v>-7.4253458739785945</v>
      </c>
      <c r="G57" s="3">
        <v>-7.0787770914160575</v>
      </c>
      <c r="H57" s="3">
        <v>-6.739612525920796</v>
      </c>
      <c r="I57" s="3">
        <v>-6.407852177492804</v>
      </c>
      <c r="J57" s="3">
        <v>-6.083496046132078</v>
      </c>
      <c r="K57" s="3">
        <v>-5.766544131838612</v>
      </c>
      <c r="L57" s="3">
        <v>-5.456996434612425</v>
      </c>
      <c r="M57" s="3">
        <v>-5.154852954453496</v>
      </c>
      <c r="N57" s="3">
        <v>-4.860113691361836</v>
      </c>
      <c r="O57" s="3">
        <v>-4.572778645337444</v>
      </c>
      <c r="P57" s="3">
        <v>-4.292847816380326</v>
      </c>
      <c r="Q57" s="3">
        <v>-4.020321204490469</v>
      </c>
      <c r="R57" s="3">
        <v>-3.7551988096678786</v>
      </c>
      <c r="S57" s="3">
        <v>-3.4974806319125555</v>
      </c>
      <c r="T57" s="3">
        <v>-3.247166671224499</v>
      </c>
      <c r="U57" s="3">
        <v>-3.00425692760371</v>
      </c>
      <c r="V57" s="3">
        <v>-2.768751401050194</v>
      </c>
      <c r="W57" s="3">
        <v>-2.540650091563941</v>
      </c>
      <c r="X57" s="3">
        <v>-2.3199529991449555</v>
      </c>
      <c r="Y57" s="3">
        <v>-2.106660123793237</v>
      </c>
      <c r="Z57" s="3">
        <v>-1.9007714655087828</v>
      </c>
      <c r="AA57" s="3">
        <v>-1.7022870242915964</v>
      </c>
      <c r="AB57" s="3">
        <v>-1.5112068001416814</v>
      </c>
      <c r="AC57" s="3">
        <v>-1.3275307930590317</v>
      </c>
      <c r="AD57" s="3">
        <v>-1.1512590030436463</v>
      </c>
      <c r="AE57" s="3">
        <v>-0.9823914300955314</v>
      </c>
      <c r="AF57" s="3">
        <v>-0.8209280742146832</v>
      </c>
      <c r="AG57" s="3">
        <v>-0.6668689354011041</v>
      </c>
      <c r="AH57" s="3">
        <v>-0.5202140136547899</v>
      </c>
      <c r="AI57" s="3">
        <v>-0.38096330897574404</v>
      </c>
      <c r="AJ57" s="3">
        <v>-0.24911682136396518</v>
      </c>
      <c r="AK57" s="3">
        <v>-0.12467455081945311</v>
      </c>
      <c r="AL57" s="3">
        <v>-0.007636497342208282</v>
      </c>
      <c r="AM57" s="3">
        <v>0.10199733906776742</v>
      </c>
      <c r="AN57" s="3">
        <v>0.2042269584104789</v>
      </c>
      <c r="AO57" s="3">
        <v>0.29905236068592056</v>
      </c>
      <c r="AP57" s="3">
        <v>0.38647354589409644</v>
      </c>
      <c r="AQ57" s="3">
        <v>0.4664905140350045</v>
      </c>
      <c r="AR57" s="3">
        <v>0.5391032651086454</v>
      </c>
      <c r="AS57" s="3">
        <v>0.6043117991150186</v>
      </c>
      <c r="AT57" s="3">
        <v>0.6621161160541251</v>
      </c>
      <c r="AU57" s="3">
        <v>0.7125162159259639</v>
      </c>
      <c r="AV57" s="3">
        <v>0.7555120987305356</v>
      </c>
      <c r="AW57" s="3">
        <v>0.7911037644678401</v>
      </c>
      <c r="AX57" s="3">
        <v>0.8192912131378774</v>
      </c>
      <c r="AY57" s="3">
        <v>0.8400744447406473</v>
      </c>
      <c r="AZ57" s="3">
        <v>0.85345345927615</v>
      </c>
      <c r="BA57" s="3">
        <v>0.8594282567443854</v>
      </c>
      <c r="BB57" s="3">
        <v>0.8579988371453535</v>
      </c>
      <c r="BC57" s="3">
        <v>0.8491652004790545</v>
      </c>
      <c r="BD57" s="3">
        <v>0.8329273467454879</v>
      </c>
      <c r="BE57" s="3">
        <v>0.8092852759446542</v>
      </c>
      <c r="BF57" s="3">
        <v>0.7782389880765532</v>
      </c>
      <c r="BG57" s="3">
        <v>0.739788483141185</v>
      </c>
      <c r="BH57" s="3">
        <v>0.6939337611385495</v>
      </c>
      <c r="BI57" s="3">
        <v>0.6406748220686475</v>
      </c>
      <c r="BJ57" s="3">
        <v>0.5800116659314773</v>
      </c>
      <c r="BK57" s="3">
        <v>0.51194429272704</v>
      </c>
      <c r="BL57" s="3">
        <v>0.4364727024553354</v>
      </c>
      <c r="BM57" s="3">
        <v>0.3535968951163635</v>
      </c>
      <c r="BN57" s="3">
        <v>0.26331687071012544</v>
      </c>
      <c r="BO57" s="3">
        <v>0.16563262923661892</v>
      </c>
      <c r="BP57" s="3">
        <v>0.06054417069584461</v>
      </c>
      <c r="BQ57" s="3">
        <v>-0.05194850491219705</v>
      </c>
      <c r="BR57" s="3">
        <v>-0.1718453975875054</v>
      </c>
      <c r="BS57" s="3">
        <v>-0.2991465073300814</v>
      </c>
      <c r="BT57" s="3">
        <v>-0.43385183413992334</v>
      </c>
      <c r="BU57" s="3">
        <v>-0.5759613780170325</v>
      </c>
      <c r="BV57" s="3">
        <v>-0.72547513896141</v>
      </c>
      <c r="BW57" s="3">
        <v>-0.8823931169730539</v>
      </c>
      <c r="BX57" s="3">
        <v>-1.0467153120519659</v>
      </c>
      <c r="BY57" s="3">
        <v>-1.2184417241981444</v>
      </c>
      <c r="BZ57" s="3">
        <v>-1.3975723534115914</v>
      </c>
      <c r="CA57" s="3">
        <v>-1.5841071996923053</v>
      </c>
      <c r="CB57" s="45">
        <v>-1.7780462630402876</v>
      </c>
      <c r="CC57" s="45">
        <v>-1.9793895434555373</v>
      </c>
      <c r="CD57" s="45">
        <v>-2.1881370409380523</v>
      </c>
      <c r="CE57" s="45">
        <v>-2.4042887554878343</v>
      </c>
      <c r="CF57" s="45">
        <v>-2.6278446871048864</v>
      </c>
      <c r="CG57" s="45">
        <v>-2.8588048357892024</v>
      </c>
      <c r="CH57" s="45">
        <v>-3.0971692015407823</v>
      </c>
      <c r="CI57" s="45">
        <v>-3.342937784359635</v>
      </c>
      <c r="CJ57" s="45">
        <v>-3.596110584245756</v>
      </c>
      <c r="CK57" s="45">
        <v>-3.856687601199141</v>
      </c>
      <c r="CL57" s="45">
        <v>-4.124668835219792</v>
      </c>
      <c r="CM57" s="45">
        <v>-4.400054286307715</v>
      </c>
      <c r="CN57" s="45">
        <v>-4.682843954462899</v>
      </c>
      <c r="CO57" s="45">
        <v>-4.97303783968536</v>
      </c>
      <c r="CP57" s="45">
        <v>-5.270635941975079</v>
      </c>
      <c r="CQ57" s="45">
        <v>-5.575638261332074</v>
      </c>
      <c r="CR57" s="45">
        <v>-5.888044797756329</v>
      </c>
      <c r="CS57" s="45">
        <v>-6.20785555124785</v>
      </c>
      <c r="CT57" s="45">
        <v>-6.535070521806635</v>
      </c>
      <c r="CU57" s="45">
        <v>-6.869689709432697</v>
      </c>
      <c r="CV57" s="45">
        <v>-7.2117131141260185</v>
      </c>
      <c r="CW57" s="45">
        <v>-7.561140735886621</v>
      </c>
      <c r="CX57" s="45">
        <v>-7.917972574714481</v>
      </c>
      <c r="CY57" s="45">
        <v>-8.28220863060961</v>
      </c>
      <c r="CZ57" s="45">
        <v>-8.653848903572012</v>
      </c>
    </row>
    <row r="58" spans="3:104" ht="12.75">
      <c r="C58" s="30">
        <v>0.44</v>
      </c>
      <c r="D58" s="3">
        <v>-7.850656430718216</v>
      </c>
      <c r="E58" s="3">
        <v>-7.494841981293618</v>
      </c>
      <c r="F58" s="3">
        <v>-7.146431748936285</v>
      </c>
      <c r="G58" s="3">
        <v>-6.805425733646226</v>
      </c>
      <c r="H58" s="3">
        <v>-6.471823935423426</v>
      </c>
      <c r="I58" s="3">
        <v>-6.145626354267897</v>
      </c>
      <c r="J58" s="3">
        <v>-5.826832990179635</v>
      </c>
      <c r="K58" s="3">
        <v>-5.515443843158644</v>
      </c>
      <c r="L58" s="3">
        <v>-5.211458913204911</v>
      </c>
      <c r="M58" s="3">
        <v>-4.914878200318456</v>
      </c>
      <c r="N58" s="3">
        <v>-4.625701704499259</v>
      </c>
      <c r="O58" s="3">
        <v>-4.343929425747337</v>
      </c>
      <c r="P58" s="3">
        <v>-4.069561364062675</v>
      </c>
      <c r="Q58" s="3">
        <v>-3.8025975194452846</v>
      </c>
      <c r="R58" s="3">
        <v>-3.5430378918951595</v>
      </c>
      <c r="S58" s="3">
        <v>-3.290882481412307</v>
      </c>
      <c r="T58" s="3">
        <v>-3.046131287996718</v>
      </c>
      <c r="U58" s="3">
        <v>-2.8087843116483975</v>
      </c>
      <c r="V58" s="3">
        <v>-2.578841552367341</v>
      </c>
      <c r="W58" s="3">
        <v>-2.356303010153553</v>
      </c>
      <c r="X58" s="3">
        <v>-2.141168685007033</v>
      </c>
      <c r="Y58" s="3">
        <v>-1.9334385769277818</v>
      </c>
      <c r="Z58" s="3">
        <v>-1.7331126859158004</v>
      </c>
      <c r="AA58" s="3">
        <v>-1.5401910119710807</v>
      </c>
      <c r="AB58" s="3">
        <v>-1.3546735550936302</v>
      </c>
      <c r="AC58" s="3">
        <v>-1.1765603152834463</v>
      </c>
      <c r="AD58" s="3">
        <v>-1.0058512925405294</v>
      </c>
      <c r="AE58" s="3">
        <v>-0.8425464868648798</v>
      </c>
      <c r="AF58" s="3">
        <v>-0.6866458982564978</v>
      </c>
      <c r="AG58" s="3">
        <v>-0.5381495267153851</v>
      </c>
      <c r="AH58" s="3">
        <v>-0.3970573722415369</v>
      </c>
      <c r="AI58" s="3">
        <v>-0.2633694348349558</v>
      </c>
      <c r="AJ58" s="3">
        <v>-0.13708571449564233</v>
      </c>
      <c r="AK58" s="3">
        <v>-0.018206211223597002</v>
      </c>
      <c r="AL58" s="3">
        <v>0.09326907498118187</v>
      </c>
      <c r="AM58" s="3">
        <v>0.19734014411869127</v>
      </c>
      <c r="AN58" s="3">
        <v>0.29400699618893533</v>
      </c>
      <c r="AO58" s="3">
        <v>0.38326963119191215</v>
      </c>
      <c r="AP58" s="3">
        <v>0.4651280491276213</v>
      </c>
      <c r="AQ58" s="3">
        <v>0.5395822499960634</v>
      </c>
      <c r="AR58" s="3">
        <v>0.6066322337972382</v>
      </c>
      <c r="AS58" s="3">
        <v>0.6662780005311452</v>
      </c>
      <c r="AT58" s="3">
        <v>0.7185195501977851</v>
      </c>
      <c r="AU58" s="3">
        <v>0.7633568827971583</v>
      </c>
      <c r="AV58" s="3">
        <v>0.8007899983292638</v>
      </c>
      <c r="AW58" s="3">
        <v>0.8308188967941021</v>
      </c>
      <c r="AX58" s="3">
        <v>0.8534435781916732</v>
      </c>
      <c r="AY58" s="3">
        <v>0.8686640425219768</v>
      </c>
      <c r="AZ58" s="3">
        <v>0.8764802897850134</v>
      </c>
      <c r="BA58" s="3">
        <v>0.8768923199807827</v>
      </c>
      <c r="BB58" s="3">
        <v>0.8699001331092847</v>
      </c>
      <c r="BC58" s="3">
        <v>0.8555037291705194</v>
      </c>
      <c r="BD58" s="3">
        <v>0.833703108164487</v>
      </c>
      <c r="BE58" s="3">
        <v>0.8044982700911871</v>
      </c>
      <c r="BF58" s="3">
        <v>0.7678892149506198</v>
      </c>
      <c r="BG58" s="3">
        <v>0.7238759427427854</v>
      </c>
      <c r="BH58" s="3">
        <v>0.6724584534676836</v>
      </c>
      <c r="BI58" s="3">
        <v>0.6136367471253155</v>
      </c>
      <c r="BJ58" s="3">
        <v>0.5474108237156797</v>
      </c>
      <c r="BK58" s="3">
        <v>0.4737806832387762</v>
      </c>
      <c r="BL58" s="3">
        <v>0.3927463256946051</v>
      </c>
      <c r="BM58" s="3">
        <v>0.30430775108316666</v>
      </c>
      <c r="BN58" s="3">
        <v>0.20846495940446164</v>
      </c>
      <c r="BO58" s="3">
        <v>0.10521795065848971</v>
      </c>
      <c r="BP58" s="3">
        <v>-0.005433275154749895</v>
      </c>
      <c r="BQ58" s="3">
        <v>-0.12348871803525752</v>
      </c>
      <c r="BR58" s="3">
        <v>-0.24894837798303127</v>
      </c>
      <c r="BS58" s="3">
        <v>-0.3818122549980749</v>
      </c>
      <c r="BT58" s="3">
        <v>-0.5220803490803843</v>
      </c>
      <c r="BU58" s="3">
        <v>-0.6697526602299582</v>
      </c>
      <c r="BV58" s="3">
        <v>-0.8248291884468009</v>
      </c>
      <c r="BW58" s="3">
        <v>-0.9873099337309126</v>
      </c>
      <c r="BX58" s="3">
        <v>-1.1571948960822893</v>
      </c>
      <c r="BY58" s="3">
        <v>-1.3344840755009346</v>
      </c>
      <c r="BZ58" s="3">
        <v>-1.5191774719868487</v>
      </c>
      <c r="CA58" s="3">
        <v>-1.7112750855400258</v>
      </c>
      <c r="CB58" s="45">
        <v>-1.9107769161604735</v>
      </c>
      <c r="CC58" s="45">
        <v>-2.117682963848185</v>
      </c>
      <c r="CD58" s="45">
        <v>-2.331993228603167</v>
      </c>
      <c r="CE58" s="45">
        <v>-2.5537077104254156</v>
      </c>
      <c r="CF58" s="45">
        <v>-2.7828264093149326</v>
      </c>
      <c r="CG58" s="45">
        <v>-3.019349325271719</v>
      </c>
      <c r="CH58" s="45">
        <v>-3.263276458295766</v>
      </c>
      <c r="CI58" s="45">
        <v>-3.5146078083870806</v>
      </c>
      <c r="CJ58" s="45">
        <v>-3.773343375545667</v>
      </c>
      <c r="CK58" s="45">
        <v>-4.039483159771521</v>
      </c>
      <c r="CL58" s="45">
        <v>-4.313027161064643</v>
      </c>
      <c r="CM58" s="45">
        <v>-4.593975379425023</v>
      </c>
      <c r="CN58" s="45">
        <v>-4.882327814852681</v>
      </c>
      <c r="CO58" s="45">
        <v>-5.178084467347608</v>
      </c>
      <c r="CP58" s="45">
        <v>-5.481245336909792</v>
      </c>
      <c r="CQ58" s="45">
        <v>-5.791810423539248</v>
      </c>
      <c r="CR58" s="45">
        <v>-6.109779727235974</v>
      </c>
      <c r="CS58" s="45">
        <v>-6.435153247999958</v>
      </c>
      <c r="CT58" s="45">
        <v>-6.767930985831217</v>
      </c>
      <c r="CU58" s="45">
        <v>-7.108112940729743</v>
      </c>
      <c r="CV58" s="45">
        <v>-7.455699112695536</v>
      </c>
      <c r="CW58" s="45">
        <v>-7.810689501728598</v>
      </c>
      <c r="CX58" s="45">
        <v>-8.173084107828927</v>
      </c>
      <c r="CY58" s="45">
        <v>-8.542882930996514</v>
      </c>
      <c r="CZ58" s="45">
        <v>-8.920085971231378</v>
      </c>
    </row>
    <row r="59" spans="3:104" ht="12.75">
      <c r="C59" s="30">
        <v>0.45</v>
      </c>
      <c r="D59" s="3">
        <v>-7.5666267844262745</v>
      </c>
      <c r="E59" s="3">
        <v>-7.216375102274144</v>
      </c>
      <c r="F59" s="3">
        <v>-6.87352763718928</v>
      </c>
      <c r="G59" s="3">
        <v>-6.538084389171683</v>
      </c>
      <c r="H59" s="3">
        <v>-6.210045358221345</v>
      </c>
      <c r="I59" s="3">
        <v>-5.8894105443382845</v>
      </c>
      <c r="J59" s="3">
        <v>-5.576179947522497</v>
      </c>
      <c r="K59" s="3">
        <v>-5.270353567773969</v>
      </c>
      <c r="L59" s="3">
        <v>-4.971931405092704</v>
      </c>
      <c r="M59" s="3">
        <v>-4.680913459478707</v>
      </c>
      <c r="N59" s="3">
        <v>-4.397299730931985</v>
      </c>
      <c r="O59" s="3">
        <v>-4.121090219452522</v>
      </c>
      <c r="P59" s="3">
        <v>-3.8522849250403315</v>
      </c>
      <c r="Q59" s="3">
        <v>-3.5908838476954044</v>
      </c>
      <c r="R59" s="3">
        <v>-3.3368869874177447</v>
      </c>
      <c r="S59" s="3">
        <v>-3.0902943442073543</v>
      </c>
      <c r="T59" s="3">
        <v>-2.8511059180642326</v>
      </c>
      <c r="U59" s="3">
        <v>-2.619321708988374</v>
      </c>
      <c r="V59" s="3">
        <v>-2.394941716979787</v>
      </c>
      <c r="W59" s="3">
        <v>-2.1779659420384667</v>
      </c>
      <c r="X59" s="3">
        <v>-1.9683943841644136</v>
      </c>
      <c r="Y59" s="3">
        <v>-1.7662270433576288</v>
      </c>
      <c r="Z59" s="3">
        <v>-1.5714639196181084</v>
      </c>
      <c r="AA59" s="3">
        <v>-1.3841050129458567</v>
      </c>
      <c r="AB59" s="3">
        <v>-1.2041503233408721</v>
      </c>
      <c r="AC59" s="3">
        <v>-1.031599850803154</v>
      </c>
      <c r="AD59" s="3">
        <v>-0.8664535953327026</v>
      </c>
      <c r="AE59" s="3">
        <v>-0.708711556929521</v>
      </c>
      <c r="AF59" s="3">
        <v>-0.5583737355936054</v>
      </c>
      <c r="AG59" s="3">
        <v>-0.4154401313249576</v>
      </c>
      <c r="AH59" s="3">
        <v>-0.27991074412357575</v>
      </c>
      <c r="AI59" s="3">
        <v>-0.15178557398946202</v>
      </c>
      <c r="AJ59" s="3">
        <v>-0.03106462092261575</v>
      </c>
      <c r="AK59" s="3">
        <v>0.08225211507696406</v>
      </c>
      <c r="AL59" s="3">
        <v>0.18816463400927597</v>
      </c>
      <c r="AM59" s="3">
        <v>0.2866729358743212</v>
      </c>
      <c r="AN59" s="3">
        <v>0.3777770206720986</v>
      </c>
      <c r="AO59" s="3">
        <v>0.4614768884026088</v>
      </c>
      <c r="AP59" s="3">
        <v>0.5377725390658521</v>
      </c>
      <c r="AQ59" s="3">
        <v>0.6066639726618284</v>
      </c>
      <c r="AR59" s="3">
        <v>0.6681511891905367</v>
      </c>
      <c r="AS59" s="3">
        <v>0.7222341886519779</v>
      </c>
      <c r="AT59" s="3">
        <v>0.7689129710461519</v>
      </c>
      <c r="AU59" s="3">
        <v>0.8081875363730586</v>
      </c>
      <c r="AV59" s="3">
        <v>0.8400578846326978</v>
      </c>
      <c r="AW59" s="3">
        <v>0.8645240158250702</v>
      </c>
      <c r="AX59" s="3">
        <v>0.8815859299501752</v>
      </c>
      <c r="AY59" s="3">
        <v>0.8912436270080126</v>
      </c>
      <c r="AZ59" s="3">
        <v>0.8934971069985831</v>
      </c>
      <c r="BA59" s="3">
        <v>0.8883463699218861</v>
      </c>
      <c r="BB59" s="3">
        <v>0.8757914157779221</v>
      </c>
      <c r="BC59" s="3">
        <v>0.8558322445666906</v>
      </c>
      <c r="BD59" s="3">
        <v>0.8284688562881919</v>
      </c>
      <c r="BE59" s="3">
        <v>0.793701250942426</v>
      </c>
      <c r="BF59" s="3">
        <v>0.7515294285293928</v>
      </c>
      <c r="BG59" s="3">
        <v>0.7019533890490921</v>
      </c>
      <c r="BH59" s="3">
        <v>0.6449731325015242</v>
      </c>
      <c r="BI59" s="3">
        <v>0.58058865888669</v>
      </c>
      <c r="BJ59" s="3">
        <v>0.5087999682045874</v>
      </c>
      <c r="BK59" s="3">
        <v>0.429607060455218</v>
      </c>
      <c r="BL59" s="3">
        <v>0.34300993563858073</v>
      </c>
      <c r="BM59" s="3">
        <v>0.2490085937546762</v>
      </c>
      <c r="BN59" s="3">
        <v>0.14760303480350534</v>
      </c>
      <c r="BO59" s="3">
        <v>0.038793258785066564</v>
      </c>
      <c r="BP59" s="3">
        <v>-0.07742073430063989</v>
      </c>
      <c r="BQ59" s="3">
        <v>-0.20103894445361292</v>
      </c>
      <c r="BR59" s="3">
        <v>-0.3320613716738521</v>
      </c>
      <c r="BS59" s="3">
        <v>-0.47048801596136025</v>
      </c>
      <c r="BT59" s="3">
        <v>-0.6163188773161348</v>
      </c>
      <c r="BU59" s="3">
        <v>-0.7695539557381761</v>
      </c>
      <c r="BV59" s="3">
        <v>-0.9301932512274873</v>
      </c>
      <c r="BW59" s="3">
        <v>-1.0982367637840622</v>
      </c>
      <c r="BX59" s="3">
        <v>-1.2736844934079068</v>
      </c>
      <c r="BY59" s="3">
        <v>-1.4565364400990166</v>
      </c>
      <c r="BZ59" s="3">
        <v>-1.6467926038573961</v>
      </c>
      <c r="CA59" s="3">
        <v>-1.8444529846830426</v>
      </c>
      <c r="CB59" s="45">
        <v>-2.049517582575955</v>
      </c>
      <c r="CC59" s="45">
        <v>-2.2619863975361345</v>
      </c>
      <c r="CD59" s="45">
        <v>-2.4818594295635843</v>
      </c>
      <c r="CE59" s="45">
        <v>-2.709136678658302</v>
      </c>
      <c r="CF59" s="45">
        <v>-2.943818144820283</v>
      </c>
      <c r="CG59" s="45">
        <v>-3.18590382804953</v>
      </c>
      <c r="CH59" s="45">
        <v>-3.435393728346045</v>
      </c>
      <c r="CI59" s="45">
        <v>-3.6922878457098287</v>
      </c>
      <c r="CJ59" s="45">
        <v>-3.956586180140885</v>
      </c>
      <c r="CK59" s="45">
        <v>-4.228288731639204</v>
      </c>
      <c r="CL59" s="45">
        <v>-4.507395500204791</v>
      </c>
      <c r="CM59" s="45">
        <v>-4.793906485837648</v>
      </c>
      <c r="CN59" s="45">
        <v>-5.087821688537769</v>
      </c>
      <c r="CO59" s="45">
        <v>-5.389141108305153</v>
      </c>
      <c r="CP59" s="45">
        <v>-5.697864745139808</v>
      </c>
      <c r="CQ59" s="45">
        <v>-6.01399259904173</v>
      </c>
      <c r="CR59" s="45">
        <v>-6.3375246700109225</v>
      </c>
      <c r="CS59" s="45">
        <v>-6.668460958047376</v>
      </c>
      <c r="CT59" s="45">
        <v>-7.006801463151097</v>
      </c>
      <c r="CU59" s="45">
        <v>-7.352546185322092</v>
      </c>
      <c r="CV59" s="45">
        <v>-7.70569512456035</v>
      </c>
      <c r="CW59" s="45">
        <v>-8.06624828086587</v>
      </c>
      <c r="CX59" s="45">
        <v>-8.43420565423866</v>
      </c>
      <c r="CY59" s="45">
        <v>-8.80956724467873</v>
      </c>
      <c r="CZ59" s="45">
        <v>-9.192333052186054</v>
      </c>
    </row>
    <row r="60" spans="3:104" ht="12.75">
      <c r="C60" s="30">
        <v>0.46</v>
      </c>
      <c r="D60" s="3">
        <v>-7.288607151429625</v>
      </c>
      <c r="E60" s="3">
        <v>-6.943918236549956</v>
      </c>
      <c r="F60" s="3">
        <v>-6.606633538737556</v>
      </c>
      <c r="G60" s="3">
        <v>-6.276753057992424</v>
      </c>
      <c r="H60" s="3">
        <v>-5.954276794314563</v>
      </c>
      <c r="I60" s="3">
        <v>-5.6392047477039595</v>
      </c>
      <c r="J60" s="3">
        <v>-5.331536918160637</v>
      </c>
      <c r="K60" s="3">
        <v>-5.0312733056845715</v>
      </c>
      <c r="L60" s="3">
        <v>-4.738413910275784</v>
      </c>
      <c r="M60" s="3">
        <v>-4.452958731934253</v>
      </c>
      <c r="N60" s="3">
        <v>-4.174907770659994</v>
      </c>
      <c r="O60" s="3">
        <v>-3.9042610264530015</v>
      </c>
      <c r="P60" s="3">
        <v>-3.641018499313275</v>
      </c>
      <c r="Q60" s="3">
        <v>-3.3851801892408133</v>
      </c>
      <c r="R60" s="3">
        <v>-3.1367460962356235</v>
      </c>
      <c r="S60" s="3">
        <v>-2.895716220297698</v>
      </c>
      <c r="T60" s="3">
        <v>-2.662090561427042</v>
      </c>
      <c r="U60" s="3">
        <v>-2.4358691196236526</v>
      </c>
      <c r="V60" s="3">
        <v>-2.2170518948875317</v>
      </c>
      <c r="W60" s="3">
        <v>-2.0056388872186743</v>
      </c>
      <c r="X60" s="3">
        <v>-1.8016300966170853</v>
      </c>
      <c r="Y60" s="3">
        <v>-1.6050255230827664</v>
      </c>
      <c r="Z60" s="3">
        <v>-1.4158251666157131</v>
      </c>
      <c r="AA60" s="3">
        <v>-1.234029027215929</v>
      </c>
      <c r="AB60" s="3">
        <v>-1.059637104883409</v>
      </c>
      <c r="AC60" s="3">
        <v>-0.8926493996181595</v>
      </c>
      <c r="AD60" s="3">
        <v>-0.7330659114201745</v>
      </c>
      <c r="AE60" s="3">
        <v>-0.580886640289457</v>
      </c>
      <c r="AF60" s="3">
        <v>-0.43611158622600743</v>
      </c>
      <c r="AG60" s="3">
        <v>-0.2987407492298251</v>
      </c>
      <c r="AH60" s="3">
        <v>-0.16877412930090974</v>
      </c>
      <c r="AI60" s="3">
        <v>-0.04621172643926097</v>
      </c>
      <c r="AJ60" s="3">
        <v>0.068946459355119</v>
      </c>
      <c r="AK60" s="3">
        <v>0.1767004280822324</v>
      </c>
      <c r="AL60" s="3">
        <v>0.277050179742078</v>
      </c>
      <c r="AM60" s="3">
        <v>0.36999571433465706</v>
      </c>
      <c r="AN60" s="3">
        <v>0.4555370318599684</v>
      </c>
      <c r="AO60" s="3">
        <v>0.5336741323180128</v>
      </c>
      <c r="AP60" s="3">
        <v>0.6044070157087895</v>
      </c>
      <c r="AQ60" s="3">
        <v>0.667735682032299</v>
      </c>
      <c r="AR60" s="3">
        <v>0.7236601312885418</v>
      </c>
      <c r="AS60" s="3">
        <v>0.7721803634775163</v>
      </c>
      <c r="AT60" s="3">
        <v>0.8132963785992242</v>
      </c>
      <c r="AU60" s="3">
        <v>0.8470081766536649</v>
      </c>
      <c r="AV60" s="3">
        <v>0.8733157576408381</v>
      </c>
      <c r="AW60" s="3">
        <v>0.8922191215607442</v>
      </c>
      <c r="AX60" s="3">
        <v>0.903718268413383</v>
      </c>
      <c r="AY60" s="3">
        <v>0.9078131981987545</v>
      </c>
      <c r="AZ60" s="3">
        <v>0.9045039109168588</v>
      </c>
      <c r="BA60" s="3">
        <v>0.8937904065676958</v>
      </c>
      <c r="BB60" s="3">
        <v>0.8756726851512655</v>
      </c>
      <c r="BC60" s="3">
        <v>0.850150746667568</v>
      </c>
      <c r="BD60" s="3">
        <v>0.8172245911166028</v>
      </c>
      <c r="BE60" s="3">
        <v>0.7768942184983709</v>
      </c>
      <c r="BF60" s="3">
        <v>0.7291596288128713</v>
      </c>
      <c r="BG60" s="3">
        <v>0.6740208220601045</v>
      </c>
      <c r="BH60" s="3">
        <v>0.6114777982400708</v>
      </c>
      <c r="BI60" s="3">
        <v>0.5415305573527702</v>
      </c>
      <c r="BJ60" s="3">
        <v>0.4641790993982018</v>
      </c>
      <c r="BK60" s="3">
        <v>0.37942342437636634</v>
      </c>
      <c r="BL60" s="3">
        <v>0.2872635322872631</v>
      </c>
      <c r="BM60" s="3">
        <v>0.18769942313089294</v>
      </c>
      <c r="BN60" s="3">
        <v>0.08073109690725588</v>
      </c>
      <c r="BO60" s="3">
        <v>-0.03364144638364919</v>
      </c>
      <c r="BP60" s="3">
        <v>-0.15541820674182238</v>
      </c>
      <c r="BQ60" s="3">
        <v>-0.28459918416726326</v>
      </c>
      <c r="BR60" s="3">
        <v>-0.42118437865996916</v>
      </c>
      <c r="BS60" s="3">
        <v>-0.565173790219943</v>
      </c>
      <c r="BT60" s="3">
        <v>-0.7165674188471851</v>
      </c>
      <c r="BU60" s="3">
        <v>-0.875365264541691</v>
      </c>
      <c r="BV60" s="3">
        <v>-1.0415673273034654</v>
      </c>
      <c r="BW60" s="3">
        <v>-1.2151736071325088</v>
      </c>
      <c r="BX60" s="3">
        <v>-1.3961841040288174</v>
      </c>
      <c r="BY60" s="3">
        <v>-1.5845988179923962</v>
      </c>
      <c r="BZ60" s="3">
        <v>-1.7804177490232411</v>
      </c>
      <c r="CA60" s="3">
        <v>-1.9836408971213544</v>
      </c>
      <c r="CB60" s="45">
        <v>-2.194268262286735</v>
      </c>
      <c r="CC60" s="45">
        <v>-2.412299844519381</v>
      </c>
      <c r="CD60" s="45">
        <v>-2.6377356438192914</v>
      </c>
      <c r="CE60" s="45">
        <v>-2.8705756601864763</v>
      </c>
      <c r="CF60" s="45">
        <v>-3.1108198936209233</v>
      </c>
      <c r="CG60" s="45">
        <v>-3.3584683441226444</v>
      </c>
      <c r="CH60" s="45">
        <v>-3.613521011691623</v>
      </c>
      <c r="CI60" s="45">
        <v>-3.875977896327873</v>
      </c>
      <c r="CJ60" s="45">
        <v>-4.145838998031389</v>
      </c>
      <c r="CK60" s="45">
        <v>-4.4231043168021715</v>
      </c>
      <c r="CL60" s="45">
        <v>-4.707773852640225</v>
      </c>
      <c r="CM60" s="45">
        <v>-4.999847605545547</v>
      </c>
      <c r="CN60" s="45">
        <v>-5.299325575518133</v>
      </c>
      <c r="CO60" s="45">
        <v>-5.606207762557989</v>
      </c>
      <c r="CP60" s="45">
        <v>-5.920494166665107</v>
      </c>
      <c r="CQ60" s="45">
        <v>-6.242184787839494</v>
      </c>
      <c r="CR60" s="45">
        <v>-6.571279626081149</v>
      </c>
      <c r="CS60" s="45">
        <v>-6.90777868139007</v>
      </c>
      <c r="CT60" s="45">
        <v>-7.2516819537662585</v>
      </c>
      <c r="CU60" s="45">
        <v>-7.602989443209715</v>
      </c>
      <c r="CV60" s="45">
        <v>-7.961701149720442</v>
      </c>
      <c r="CW60" s="45">
        <v>-8.32781707329843</v>
      </c>
      <c r="CX60" s="45">
        <v>-8.701337213943695</v>
      </c>
      <c r="CY60" s="45">
        <v>-9.082261571656213</v>
      </c>
      <c r="CZ60" s="45">
        <v>-9.470590146436015</v>
      </c>
    </row>
    <row r="61" spans="3:104" ht="12.75">
      <c r="C61" s="30">
        <v>0.47</v>
      </c>
      <c r="D61" s="3">
        <v>-7.016597531728268</v>
      </c>
      <c r="E61" s="3">
        <v>-6.677471384121066</v>
      </c>
      <c r="F61" s="3">
        <v>-6.345749453581138</v>
      </c>
      <c r="G61" s="3">
        <v>-6.021431740108478</v>
      </c>
      <c r="H61" s="3">
        <v>-5.704518243703078</v>
      </c>
      <c r="I61" s="3">
        <v>-5.395008964364942</v>
      </c>
      <c r="J61" s="3">
        <v>-5.092903902094077</v>
      </c>
      <c r="K61" s="3">
        <v>-4.798203056890489</v>
      </c>
      <c r="L61" s="3">
        <v>-4.510906428754162</v>
      </c>
      <c r="M61" s="3">
        <v>-4.231014017685093</v>
      </c>
      <c r="N61" s="3">
        <v>-3.9585258236832956</v>
      </c>
      <c r="O61" s="3">
        <v>-3.6934418467487715</v>
      </c>
      <c r="P61" s="3">
        <v>-3.4357620868815086</v>
      </c>
      <c r="Q61" s="3">
        <v>-3.185486544081514</v>
      </c>
      <c r="R61" s="3">
        <v>-2.9426152183487897</v>
      </c>
      <c r="S61" s="3">
        <v>-2.707148109683331</v>
      </c>
      <c r="T61" s="3">
        <v>-2.4790852180851415</v>
      </c>
      <c r="U61" s="3">
        <v>-2.258426543554217</v>
      </c>
      <c r="V61" s="3">
        <v>-2.045172086090561</v>
      </c>
      <c r="W61" s="3">
        <v>-1.8393218456941751</v>
      </c>
      <c r="X61" s="3">
        <v>-1.6408758223650546</v>
      </c>
      <c r="Y61" s="3">
        <v>-1.4498340161031988</v>
      </c>
      <c r="Z61" s="3">
        <v>-1.2661964269086114</v>
      </c>
      <c r="AA61" s="3">
        <v>-1.089963054781292</v>
      </c>
      <c r="AB61" s="3">
        <v>-0.9211338997212397</v>
      </c>
      <c r="AC61" s="3">
        <v>-0.7597089617284534</v>
      </c>
      <c r="AD61" s="3">
        <v>-0.6056882408029363</v>
      </c>
      <c r="AE61" s="3">
        <v>-0.45907173694468395</v>
      </c>
      <c r="AF61" s="3">
        <v>-0.3198594501537011</v>
      </c>
      <c r="AG61" s="3">
        <v>-0.18805138042998526</v>
      </c>
      <c r="AH61" s="3">
        <v>-0.06364752777353688</v>
      </c>
      <c r="AI61" s="3">
        <v>0.05335210781564492</v>
      </c>
      <c r="AJ61" s="3">
        <v>0.16294752633755916</v>
      </c>
      <c r="AK61" s="3">
        <v>0.26513872779220604</v>
      </c>
      <c r="AL61" s="3">
        <v>0.359925712179586</v>
      </c>
      <c r="AM61" s="3">
        <v>0.44730847949969854</v>
      </c>
      <c r="AN61" s="3">
        <v>0.527287029752544</v>
      </c>
      <c r="AO61" s="3">
        <v>0.5998613629381222</v>
      </c>
      <c r="AP61" s="3">
        <v>0.6650314790564327</v>
      </c>
      <c r="AQ61" s="3">
        <v>0.7227973781074764</v>
      </c>
      <c r="AR61" s="3">
        <v>0.7731590600912523</v>
      </c>
      <c r="AS61" s="3">
        <v>0.8161165250077611</v>
      </c>
      <c r="AT61" s="3">
        <v>0.851669772857003</v>
      </c>
      <c r="AU61" s="3">
        <v>0.8798188036389774</v>
      </c>
      <c r="AV61" s="3">
        <v>0.9005636173536845</v>
      </c>
      <c r="AW61" s="3">
        <v>0.9139042140011245</v>
      </c>
      <c r="AX61" s="3">
        <v>0.9198405935812971</v>
      </c>
      <c r="AY61" s="3">
        <v>0.9183727560942024</v>
      </c>
      <c r="AZ61" s="3">
        <v>0.9095007015398405</v>
      </c>
      <c r="BA61" s="3">
        <v>0.8932244299182113</v>
      </c>
      <c r="BB61" s="3">
        <v>0.8695439412293149</v>
      </c>
      <c r="BC61" s="3">
        <v>0.8384592354731512</v>
      </c>
      <c r="BD61" s="3">
        <v>0.79997031264972</v>
      </c>
      <c r="BE61" s="3">
        <v>0.7540771727590216</v>
      </c>
      <c r="BF61" s="3">
        <v>0.7007798158010563</v>
      </c>
      <c r="BG61" s="3">
        <v>0.6400782417758237</v>
      </c>
      <c r="BH61" s="3">
        <v>0.5719724506833235</v>
      </c>
      <c r="BI61" s="3">
        <v>0.49646244252355687</v>
      </c>
      <c r="BJ61" s="3">
        <v>0.4135482172965219</v>
      </c>
      <c r="BK61" s="3">
        <v>0.32322977500222017</v>
      </c>
      <c r="BL61" s="3">
        <v>0.2255071156406504</v>
      </c>
      <c r="BM61" s="3">
        <v>0.12038023921181495</v>
      </c>
      <c r="BN61" s="3">
        <v>0.007849145715711603</v>
      </c>
      <c r="BO61" s="3">
        <v>-0.11208616484765965</v>
      </c>
      <c r="BP61" s="3">
        <v>-0.2394256924782976</v>
      </c>
      <c r="BQ61" s="3">
        <v>-0.3741694371762023</v>
      </c>
      <c r="BR61" s="3">
        <v>-0.5163173989413767</v>
      </c>
      <c r="BS61" s="3">
        <v>-0.6658695777738162</v>
      </c>
      <c r="BT61" s="3">
        <v>-0.8228259736735237</v>
      </c>
      <c r="BU61" s="3">
        <v>-0.9871865866404979</v>
      </c>
      <c r="BV61" s="3">
        <v>-1.1589514166747392</v>
      </c>
      <c r="BW61" s="3">
        <v>-1.3381204637762498</v>
      </c>
      <c r="BX61" s="3">
        <v>-1.5246937279450243</v>
      </c>
      <c r="BY61" s="3">
        <v>-1.718671209181069</v>
      </c>
      <c r="BZ61" s="3">
        <v>-1.9200529074843793</v>
      </c>
      <c r="CA61" s="3">
        <v>-2.128838822854957</v>
      </c>
      <c r="CB61" s="45">
        <v>-2.3450289552928023</v>
      </c>
      <c r="CC61" s="45">
        <v>-2.5686233047979146</v>
      </c>
      <c r="CD61" s="45">
        <v>-2.7996218713702947</v>
      </c>
      <c r="CE61" s="45">
        <v>-3.0380246550099406</v>
      </c>
      <c r="CF61" s="45">
        <v>-3.2838316557168588</v>
      </c>
      <c r="CG61" s="45">
        <v>-3.537042873491038</v>
      </c>
      <c r="CH61" s="45">
        <v>-3.7976583083324886</v>
      </c>
      <c r="CI61" s="45">
        <v>-4.0656779602412065</v>
      </c>
      <c r="CJ61" s="45">
        <v>-4.341101829217194</v>
      </c>
      <c r="CK61" s="45">
        <v>-4.623929915260439</v>
      </c>
      <c r="CL61" s="45">
        <v>-4.914162218370963</v>
      </c>
      <c r="CM61" s="45">
        <v>-5.211798738548746</v>
      </c>
      <c r="CN61" s="45">
        <v>-5.516839475793799</v>
      </c>
      <c r="CO61" s="45">
        <v>-5.829284430106118</v>
      </c>
      <c r="CP61" s="45">
        <v>-6.1491336014857065</v>
      </c>
      <c r="CQ61" s="45">
        <v>-6.4763869899325694</v>
      </c>
      <c r="CR61" s="45">
        <v>-6.811044595446682</v>
      </c>
      <c r="CS61" s="45">
        <v>-7.15310641802807</v>
      </c>
      <c r="CT61" s="45">
        <v>-7.502572457676731</v>
      </c>
      <c r="CU61" s="45">
        <v>-7.859442714392653</v>
      </c>
      <c r="CV61" s="45">
        <v>-8.223717188175842</v>
      </c>
      <c r="CW61" s="45">
        <v>-8.595395879026302</v>
      </c>
      <c r="CX61" s="45">
        <v>-8.974478786944031</v>
      </c>
      <c r="CY61" s="45">
        <v>-9.360965911929021</v>
      </c>
      <c r="CZ61" s="45">
        <v>-9.754857253981271</v>
      </c>
    </row>
    <row r="62" spans="3:104" ht="12.75">
      <c r="C62" s="30">
        <v>0.48</v>
      </c>
      <c r="D62" s="3">
        <v>-6.750597925322201</v>
      </c>
      <c r="E62" s="3">
        <v>-6.417034544987466</v>
      </c>
      <c r="F62" s="3">
        <v>-6.090875381719996</v>
      </c>
      <c r="G62" s="3">
        <v>-5.772120435519799</v>
      </c>
      <c r="H62" s="3">
        <v>-5.460769706386873</v>
      </c>
      <c r="I62" s="3">
        <v>-5.156823194321202</v>
      </c>
      <c r="J62" s="3">
        <v>-4.860280899322804</v>
      </c>
      <c r="K62" s="3">
        <v>-4.571142821391681</v>
      </c>
      <c r="L62" s="3">
        <v>-4.289408960527817</v>
      </c>
      <c r="M62" s="3">
        <v>-4.015079316731221</v>
      </c>
      <c r="N62" s="3">
        <v>-3.748153890001892</v>
      </c>
      <c r="O62" s="3">
        <v>-3.4886326803398306</v>
      </c>
      <c r="P62" s="3">
        <v>-3.236515687745035</v>
      </c>
      <c r="Q62" s="3">
        <v>-2.99180291221751</v>
      </c>
      <c r="R62" s="3">
        <v>-2.75449435375725</v>
      </c>
      <c r="S62" s="3">
        <v>-2.5245900123642566</v>
      </c>
      <c r="T62" s="3">
        <v>-2.302089888038536</v>
      </c>
      <c r="U62" s="3">
        <v>-2.0869939807800773</v>
      </c>
      <c r="V62" s="3">
        <v>-1.8793022905888872</v>
      </c>
      <c r="W62" s="3">
        <v>-1.6790148174649673</v>
      </c>
      <c r="X62" s="3">
        <v>-1.4861315614083126</v>
      </c>
      <c r="Y62" s="3">
        <v>-1.3006525224189271</v>
      </c>
      <c r="Z62" s="3">
        <v>-1.1225777004968043</v>
      </c>
      <c r="AA62" s="3">
        <v>-0.9519070956419531</v>
      </c>
      <c r="AB62" s="3">
        <v>-0.7886407078543651</v>
      </c>
      <c r="AC62" s="3">
        <v>-0.6327785371340464</v>
      </c>
      <c r="AD62" s="3">
        <v>-0.48432058348099405</v>
      </c>
      <c r="AE62" s="3">
        <v>-0.3432668468952076</v>
      </c>
      <c r="AF62" s="3">
        <v>-0.2096173273766906</v>
      </c>
      <c r="AG62" s="3">
        <v>-0.08337202492544127</v>
      </c>
      <c r="AH62" s="3">
        <v>0.035469060458542145</v>
      </c>
      <c r="AI62" s="3">
        <v>0.14690592877525743</v>
      </c>
      <c r="AJ62" s="3">
        <v>0.2509385800247057</v>
      </c>
      <c r="AK62" s="3">
        <v>0.34756701420688607</v>
      </c>
      <c r="AL62" s="3">
        <v>0.4367912313218001</v>
      </c>
      <c r="AM62" s="3">
        <v>0.5186112313694461</v>
      </c>
      <c r="AN62" s="3">
        <v>0.5930270143498253</v>
      </c>
      <c r="AO62" s="3">
        <v>0.6600385802629372</v>
      </c>
      <c r="AP62" s="3">
        <v>0.7196459291087819</v>
      </c>
      <c r="AQ62" s="3">
        <v>0.7718490608873592</v>
      </c>
      <c r="AR62" s="3">
        <v>0.8166479755986693</v>
      </c>
      <c r="AS62" s="3">
        <v>0.8540426732427119</v>
      </c>
      <c r="AT62" s="3">
        <v>0.8840331538194877</v>
      </c>
      <c r="AU62" s="3">
        <v>0.906619417328996</v>
      </c>
      <c r="AV62" s="3">
        <v>0.9218014637712371</v>
      </c>
      <c r="AW62" s="3">
        <v>0.9295792931462108</v>
      </c>
      <c r="AX62" s="3">
        <v>0.9299529054539173</v>
      </c>
      <c r="AY62" s="3">
        <v>0.9229223006943565</v>
      </c>
      <c r="AZ62" s="3">
        <v>0.9084874788675285</v>
      </c>
      <c r="BA62" s="3">
        <v>0.886648439973433</v>
      </c>
      <c r="BB62" s="3">
        <v>0.8574051840120704</v>
      </c>
      <c r="BC62" s="3">
        <v>0.8207577109834405</v>
      </c>
      <c r="BD62" s="3">
        <v>0.7767060208875433</v>
      </c>
      <c r="BE62" s="3">
        <v>0.7252501137243789</v>
      </c>
      <c r="BF62" s="3">
        <v>0.6663899894939469</v>
      </c>
      <c r="BG62" s="3">
        <v>0.6001256481962484</v>
      </c>
      <c r="BH62" s="3">
        <v>0.5264570898312819</v>
      </c>
      <c r="BI62" s="3">
        <v>0.44538431439904946</v>
      </c>
      <c r="BJ62" s="3">
        <v>0.35690732189954844</v>
      </c>
      <c r="BK62" s="3">
        <v>0.26102611233278017</v>
      </c>
      <c r="BL62" s="3">
        <v>0.15774068569874533</v>
      </c>
      <c r="BM62" s="3">
        <v>0.047051041997443255</v>
      </c>
      <c r="BN62" s="3">
        <v>-0.07104281877112739</v>
      </c>
      <c r="BO62" s="3">
        <v>-0.19654089660696372</v>
      </c>
      <c r="BP62" s="3">
        <v>-0.32944319151006973</v>
      </c>
      <c r="BQ62" s="3">
        <v>-0.4697497034804432</v>
      </c>
      <c r="BR62" s="3">
        <v>-0.6174604325180819</v>
      </c>
      <c r="BS62" s="3">
        <v>-0.7725753786229865</v>
      </c>
      <c r="BT62" s="3">
        <v>-0.935094541795161</v>
      </c>
      <c r="BU62" s="3">
        <v>-1.1050179220346</v>
      </c>
      <c r="BV62" s="3">
        <v>-1.2823455193413071</v>
      </c>
      <c r="BW62" s="3">
        <v>-1.4670773337152823</v>
      </c>
      <c r="BX62" s="3">
        <v>-1.659213365156523</v>
      </c>
      <c r="BY62" s="3">
        <v>-1.8587536136650349</v>
      </c>
      <c r="BZ62" s="3">
        <v>-2.065698079240811</v>
      </c>
      <c r="CA62" s="3">
        <v>-2.2800467618838525</v>
      </c>
      <c r="CB62" s="45">
        <v>-2.5017996615941653</v>
      </c>
      <c r="CC62" s="45">
        <v>-2.730956778371743</v>
      </c>
      <c r="CD62" s="45">
        <v>-2.967518112216592</v>
      </c>
      <c r="CE62" s="45">
        <v>-3.2114836631287043</v>
      </c>
      <c r="CF62" s="45">
        <v>-3.462853431108086</v>
      </c>
      <c r="CG62" s="45">
        <v>-3.7216274161547345</v>
      </c>
      <c r="CH62" s="45">
        <v>-3.9878056182686468</v>
      </c>
      <c r="CI62" s="45">
        <v>-4.261388037449834</v>
      </c>
      <c r="CJ62" s="45">
        <v>-4.542374673698281</v>
      </c>
      <c r="CK62" s="45">
        <v>-4.830765527013997</v>
      </c>
      <c r="CL62" s="45">
        <v>-5.12656059739698</v>
      </c>
      <c r="CM62" s="45">
        <v>-5.429759884847235</v>
      </c>
      <c r="CN62" s="45">
        <v>-5.74036338936475</v>
      </c>
      <c r="CO62" s="45">
        <v>-6.058371110949537</v>
      </c>
      <c r="CP62" s="45">
        <v>-6.383783049601592</v>
      </c>
      <c r="CQ62" s="45">
        <v>-6.71659920532091</v>
      </c>
      <c r="CR62" s="45">
        <v>-7.056819578107497</v>
      </c>
      <c r="CS62" s="45">
        <v>-7.404444167961358</v>
      </c>
      <c r="CT62" s="45">
        <v>-7.759472974882479</v>
      </c>
      <c r="CU62" s="45">
        <v>-8.121905998870865</v>
      </c>
      <c r="CV62" s="45">
        <v>-8.491743239926528</v>
      </c>
      <c r="CW62" s="45">
        <v>-8.868984698049456</v>
      </c>
      <c r="CX62" s="45">
        <v>-9.253630373239634</v>
      </c>
      <c r="CY62" s="45">
        <v>-9.645680265497095</v>
      </c>
      <c r="CZ62" s="45">
        <v>-10.045134374821822</v>
      </c>
    </row>
    <row r="63" spans="3:104" ht="12.75">
      <c r="C63" s="30">
        <v>0.49</v>
      </c>
      <c r="D63" s="3">
        <v>-6.490608332211433</v>
      </c>
      <c r="E63" s="3">
        <v>-6.162607719149163</v>
      </c>
      <c r="F63" s="3">
        <v>-5.8420113231541695</v>
      </c>
      <c r="G63" s="3">
        <v>-5.528819144226433</v>
      </c>
      <c r="H63" s="3">
        <v>-5.223031182365962</v>
      </c>
      <c r="I63" s="3">
        <v>-4.924647437572767</v>
      </c>
      <c r="J63" s="3">
        <v>-4.633667909846837</v>
      </c>
      <c r="K63" s="3">
        <v>-4.3500925991881765</v>
      </c>
      <c r="L63" s="3">
        <v>-4.073921505596779</v>
      </c>
      <c r="M63" s="3">
        <v>-3.805154629072651</v>
      </c>
      <c r="N63" s="3">
        <v>-3.5437919696157865</v>
      </c>
      <c r="O63" s="3">
        <v>-3.2898335272261923</v>
      </c>
      <c r="P63" s="3">
        <v>-3.0432793019038673</v>
      </c>
      <c r="Q63" s="3">
        <v>-2.804129293648805</v>
      </c>
      <c r="R63" s="3">
        <v>-2.5723835024610104</v>
      </c>
      <c r="S63" s="3">
        <v>-2.3480419283404856</v>
      </c>
      <c r="T63" s="3">
        <v>-2.1311045712872287</v>
      </c>
      <c r="U63" s="3">
        <v>-1.9215714313012362</v>
      </c>
      <c r="V63" s="3">
        <v>-1.7194425083825156</v>
      </c>
      <c r="W63" s="3">
        <v>-1.5247178025310566</v>
      </c>
      <c r="X63" s="3">
        <v>-1.3373973137468669</v>
      </c>
      <c r="Y63" s="3">
        <v>-1.1574810420299446</v>
      </c>
      <c r="Z63" s="3">
        <v>-0.9849689873802903</v>
      </c>
      <c r="AA63" s="3">
        <v>-0.8198611497979034</v>
      </c>
      <c r="AB63" s="3">
        <v>-0.6621575292827822</v>
      </c>
      <c r="AC63" s="3">
        <v>-0.5118581258349291</v>
      </c>
      <c r="AD63" s="3">
        <v>-0.3689629394543432</v>
      </c>
      <c r="AE63" s="3">
        <v>-0.2334719701410255</v>
      </c>
      <c r="AF63" s="3">
        <v>-0.10538521789497413</v>
      </c>
      <c r="AG63" s="3">
        <v>0.015297317283809342</v>
      </c>
      <c r="AH63" s="3">
        <v>0.12857563539532657</v>
      </c>
      <c r="AI63" s="3">
        <v>0.23444973643957512</v>
      </c>
      <c r="AJ63" s="3">
        <v>0.33291962041655776</v>
      </c>
      <c r="AK63" s="3">
        <v>0.4239852873262724</v>
      </c>
      <c r="AL63" s="3">
        <v>0.5076467371687201</v>
      </c>
      <c r="AM63" s="3">
        <v>0.5839039699438999</v>
      </c>
      <c r="AN63" s="3">
        <v>0.652756985651813</v>
      </c>
      <c r="AO63" s="3">
        <v>0.714205784292459</v>
      </c>
      <c r="AP63" s="3">
        <v>0.7682503658658374</v>
      </c>
      <c r="AQ63" s="3">
        <v>0.8148907303719486</v>
      </c>
      <c r="AR63" s="3">
        <v>0.8541268778107927</v>
      </c>
      <c r="AS63" s="3">
        <v>0.885958808182369</v>
      </c>
      <c r="AT63" s="3">
        <v>0.9103865214866785</v>
      </c>
      <c r="AU63" s="3">
        <v>0.9274100177237207</v>
      </c>
      <c r="AV63" s="3">
        <v>0.9370292968934956</v>
      </c>
      <c r="AW63" s="3">
        <v>0.9392443589960031</v>
      </c>
      <c r="AX63" s="3">
        <v>0.9340552040312434</v>
      </c>
      <c r="AY63" s="3">
        <v>0.9214618319992166</v>
      </c>
      <c r="AZ63" s="3">
        <v>0.9014642428999223</v>
      </c>
      <c r="BA63" s="3">
        <v>0.874062436733361</v>
      </c>
      <c r="BB63" s="3">
        <v>0.8392564134995322</v>
      </c>
      <c r="BC63" s="3">
        <v>0.797046173198436</v>
      </c>
      <c r="BD63" s="3">
        <v>0.7474317158300727</v>
      </c>
      <c r="BE63" s="3">
        <v>0.6904130413944418</v>
      </c>
      <c r="BF63" s="3">
        <v>0.6259901498915444</v>
      </c>
      <c r="BG63" s="3">
        <v>0.554163041321379</v>
      </c>
      <c r="BH63" s="3">
        <v>0.47493171568394654</v>
      </c>
      <c r="BI63" s="3">
        <v>0.3882961729792477</v>
      </c>
      <c r="BJ63" s="3">
        <v>0.29425641320728113</v>
      </c>
      <c r="BK63" s="3">
        <v>0.19281243636804668</v>
      </c>
      <c r="BL63" s="3">
        <v>0.08396424246154544</v>
      </c>
      <c r="BM63" s="3">
        <v>-0.03228816851222405</v>
      </c>
      <c r="BN63" s="3">
        <v>-0.1559447965532592</v>
      </c>
      <c r="BO63" s="3">
        <v>-0.2870056416615623</v>
      </c>
      <c r="BP63" s="3">
        <v>-0.42547070383713326</v>
      </c>
      <c r="BQ63" s="3">
        <v>-0.571339983079971</v>
      </c>
      <c r="BR63" s="3">
        <v>-0.7246134793900763</v>
      </c>
      <c r="BS63" s="3">
        <v>-0.8852911927674485</v>
      </c>
      <c r="BT63" s="3">
        <v>-1.0533731232120886</v>
      </c>
      <c r="BU63" s="3">
        <v>-1.2288592707239925</v>
      </c>
      <c r="BV63" s="3">
        <v>-1.4117496353031678</v>
      </c>
      <c r="BW63" s="3">
        <v>-1.6020442169496096</v>
      </c>
      <c r="BX63" s="3">
        <v>-1.7997430156633216</v>
      </c>
      <c r="BY63" s="3">
        <v>-2.004846031444294</v>
      </c>
      <c r="BZ63" s="3">
        <v>-2.2173532642925378</v>
      </c>
      <c r="CA63" s="3">
        <v>-2.4372647142080495</v>
      </c>
      <c r="CB63" s="45">
        <v>-2.664580381190827</v>
      </c>
      <c r="CC63" s="45">
        <v>-2.899300265240874</v>
      </c>
      <c r="CD63" s="45">
        <v>-3.1414243663581845</v>
      </c>
      <c r="CE63" s="45">
        <v>-3.390952684542767</v>
      </c>
      <c r="CF63" s="45">
        <v>-3.647885219794614</v>
      </c>
      <c r="CG63" s="45">
        <v>-3.912221972113728</v>
      </c>
      <c r="CH63" s="45">
        <v>-4.183962941500105</v>
      </c>
      <c r="CI63" s="45">
        <v>-4.463108127953749</v>
      </c>
      <c r="CJ63" s="45">
        <v>-4.749657531474671</v>
      </c>
      <c r="CK63" s="45">
        <v>-5.043611152062846</v>
      </c>
      <c r="CL63" s="45">
        <v>-5.3449689897183</v>
      </c>
      <c r="CM63" s="45">
        <v>-5.65373104444102</v>
      </c>
      <c r="CN63" s="45">
        <v>-5.9698973162310045</v>
      </c>
      <c r="CO63" s="45">
        <v>-6.293467805088251</v>
      </c>
      <c r="CP63" s="45">
        <v>-6.624442511012772</v>
      </c>
      <c r="CQ63" s="45">
        <v>-6.962821434004565</v>
      </c>
      <c r="CR63" s="45">
        <v>-7.308604574063613</v>
      </c>
      <c r="CS63" s="45">
        <v>-7.661791931189946</v>
      </c>
      <c r="CT63" s="45">
        <v>-8.022383505383525</v>
      </c>
      <c r="CU63" s="45">
        <v>-8.390379296644381</v>
      </c>
      <c r="CV63" s="45">
        <v>-8.765779304972494</v>
      </c>
      <c r="CW63" s="45">
        <v>-9.148583530367887</v>
      </c>
      <c r="CX63" s="45">
        <v>-9.53879197283054</v>
      </c>
      <c r="CY63" s="45">
        <v>-9.936404632360471</v>
      </c>
      <c r="CZ63" s="45">
        <v>-10.341421508957664</v>
      </c>
    </row>
    <row r="64" spans="3:104" ht="12.75">
      <c r="C64" s="30">
        <v>0.5</v>
      </c>
      <c r="D64" s="3">
        <v>-6.2366287523959585</v>
      </c>
      <c r="E64" s="3">
        <v>-5.914190906606159</v>
      </c>
      <c r="F64" s="3">
        <v>-5.599157277883622</v>
      </c>
      <c r="G64" s="3">
        <v>-5.291527866228355</v>
      </c>
      <c r="H64" s="3">
        <v>-4.991302671640361</v>
      </c>
      <c r="I64" s="3">
        <v>-4.698481694119624</v>
      </c>
      <c r="J64" s="3">
        <v>-4.413064933666162</v>
      </c>
      <c r="K64" s="3">
        <v>-4.13505239027996</v>
      </c>
      <c r="L64" s="3">
        <v>-3.8644440639610282</v>
      </c>
      <c r="M64" s="3">
        <v>-3.601239954709368</v>
      </c>
      <c r="N64" s="3">
        <v>-3.345440062524972</v>
      </c>
      <c r="O64" s="3">
        <v>-3.097044387407844</v>
      </c>
      <c r="P64" s="3">
        <v>-2.8560529293579844</v>
      </c>
      <c r="Q64" s="3">
        <v>-2.622465688375388</v>
      </c>
      <c r="R64" s="3">
        <v>-2.396282664460061</v>
      </c>
      <c r="S64" s="3">
        <v>-2.1775038576120025</v>
      </c>
      <c r="T64" s="3">
        <v>-1.9661292678312097</v>
      </c>
      <c r="U64" s="3">
        <v>-1.7621588951176848</v>
      </c>
      <c r="V64" s="3">
        <v>-1.565592739471429</v>
      </c>
      <c r="W64" s="3">
        <v>-1.3764308008924382</v>
      </c>
      <c r="X64" s="3">
        <v>-1.1946730793807152</v>
      </c>
      <c r="Y64" s="3">
        <v>-1.0203195749362601</v>
      </c>
      <c r="Z64" s="3">
        <v>-0.8533702875590701</v>
      </c>
      <c r="AA64" s="3">
        <v>-0.6938252172491495</v>
      </c>
      <c r="AB64" s="3">
        <v>-0.5416843640064954</v>
      </c>
      <c r="AC64" s="3">
        <v>-0.396947727831108</v>
      </c>
      <c r="AD64" s="3">
        <v>-0.25961530872298866</v>
      </c>
      <c r="AE64" s="3">
        <v>-0.12968710668213568</v>
      </c>
      <c r="AF64" s="3">
        <v>-0.007163121708550824</v>
      </c>
      <c r="AG64" s="3">
        <v>0.1079566461977658</v>
      </c>
      <c r="AH64" s="3">
        <v>0.21567219703681706</v>
      </c>
      <c r="AI64" s="3">
        <v>0.3159835308086</v>
      </c>
      <c r="AJ64" s="3">
        <v>0.408890647513116</v>
      </c>
      <c r="AK64" s="3">
        <v>0.49439354715036454</v>
      </c>
      <c r="AL64" s="3">
        <v>0.5724922297203461</v>
      </c>
      <c r="AM64" s="3">
        <v>0.6431866952230599</v>
      </c>
      <c r="AN64" s="3">
        <v>0.706476943658507</v>
      </c>
      <c r="AO64" s="3">
        <v>0.7623629750266865</v>
      </c>
      <c r="AP64" s="3">
        <v>0.810844789327599</v>
      </c>
      <c r="AQ64" s="3">
        <v>0.851922386561244</v>
      </c>
      <c r="AR64" s="3">
        <v>0.8855957667276217</v>
      </c>
      <c r="AS64" s="3">
        <v>0.9118649298267322</v>
      </c>
      <c r="AT64" s="3">
        <v>0.9307298758585754</v>
      </c>
      <c r="AU64" s="3">
        <v>0.9421906048231514</v>
      </c>
      <c r="AV64" s="3">
        <v>0.9462471167204602</v>
      </c>
      <c r="AW64" s="3">
        <v>0.9428994115505016</v>
      </c>
      <c r="AX64" s="3">
        <v>0.9321474893132758</v>
      </c>
      <c r="AY64" s="3">
        <v>0.9139913500087828</v>
      </c>
      <c r="AZ64" s="3">
        <v>0.8884309936370225</v>
      </c>
      <c r="BA64" s="3">
        <v>0.8554664201979949</v>
      </c>
      <c r="BB64" s="3">
        <v>0.8150976296917001</v>
      </c>
      <c r="BC64" s="3">
        <v>0.7673246221181378</v>
      </c>
      <c r="BD64" s="3">
        <v>0.7121473974773085</v>
      </c>
      <c r="BE64" s="3">
        <v>0.6495659557692115</v>
      </c>
      <c r="BF64" s="3">
        <v>0.5795802969938477</v>
      </c>
      <c r="BG64" s="3">
        <v>0.5021904211512164</v>
      </c>
      <c r="BH64" s="3">
        <v>0.41739632824131756</v>
      </c>
      <c r="BI64" s="3">
        <v>0.3251980182641526</v>
      </c>
      <c r="BJ64" s="3">
        <v>0.22559549121971967</v>
      </c>
      <c r="BK64" s="3">
        <v>0.11858874710801959</v>
      </c>
      <c r="BL64" s="3">
        <v>0.004177785929052047</v>
      </c>
      <c r="BM64" s="3">
        <v>-0.11763739231718318</v>
      </c>
      <c r="BN64" s="3">
        <v>-0.2468567876306853</v>
      </c>
      <c r="BO64" s="3">
        <v>-0.3834804000114549</v>
      </c>
      <c r="BP64" s="3">
        <v>-0.5275082294594915</v>
      </c>
      <c r="BQ64" s="3">
        <v>-0.6789402759747956</v>
      </c>
      <c r="BR64" s="3">
        <v>-0.8377765395573658</v>
      </c>
      <c r="BS64" s="3">
        <v>-1.004017020207205</v>
      </c>
      <c r="BT64" s="3">
        <v>-1.1776617179243103</v>
      </c>
      <c r="BU64" s="3">
        <v>-1.3587106327086809</v>
      </c>
      <c r="BV64" s="3">
        <v>-1.5471637645603233</v>
      </c>
      <c r="BW64" s="3">
        <v>-1.7430211134792306</v>
      </c>
      <c r="BX64" s="3">
        <v>-1.946282679465404</v>
      </c>
      <c r="BY64" s="3">
        <v>-2.156948462518849</v>
      </c>
      <c r="BZ64" s="3">
        <v>-2.375018462639556</v>
      </c>
      <c r="CA64" s="3">
        <v>-2.6004926798275347</v>
      </c>
      <c r="CB64" s="45">
        <v>-2.8333711140827758</v>
      </c>
      <c r="CC64" s="45">
        <v>-3.0736537654052887</v>
      </c>
      <c r="CD64" s="45">
        <v>-3.3213406337950664</v>
      </c>
      <c r="CE64" s="45">
        <v>-3.5764317192521133</v>
      </c>
      <c r="CF64" s="45">
        <v>-3.8389270217764286</v>
      </c>
      <c r="CG64" s="45">
        <v>-4.1088265413680105</v>
      </c>
      <c r="CH64" s="45">
        <v>-4.386130278026851</v>
      </c>
      <c r="CI64" s="45">
        <v>-4.670838231752967</v>
      </c>
      <c r="CJ64" s="45">
        <v>-4.96295040254635</v>
      </c>
      <c r="CK64" s="45">
        <v>-5.262466790406999</v>
      </c>
      <c r="CL64" s="45">
        <v>-5.569387395334913</v>
      </c>
      <c r="CM64" s="45">
        <v>-5.883712217330101</v>
      </c>
      <c r="CN64" s="45">
        <v>-6.205441256392551</v>
      </c>
      <c r="CO64" s="45">
        <v>-6.53457451252227</v>
      </c>
      <c r="CP64" s="45">
        <v>-6.8711119857192555</v>
      </c>
      <c r="CQ64" s="45">
        <v>-7.215053675983514</v>
      </c>
      <c r="CR64" s="45">
        <v>-7.566399583315029</v>
      </c>
      <c r="CS64" s="45">
        <v>-7.925149707713819</v>
      </c>
      <c r="CT64" s="45">
        <v>-8.291304049179871</v>
      </c>
      <c r="CU64" s="45">
        <v>-8.66486260771319</v>
      </c>
      <c r="CV64" s="45">
        <v>-9.04582538331378</v>
      </c>
      <c r="CW64" s="45">
        <v>-9.434192375981638</v>
      </c>
      <c r="CX64" s="45">
        <v>-9.829963585716758</v>
      </c>
      <c r="CY64" s="45">
        <v>-10.233139012519146</v>
      </c>
      <c r="CZ64" s="45">
        <v>-10.643718656388806</v>
      </c>
    </row>
    <row r="65" spans="3:104" ht="12.75">
      <c r="C65" s="30">
        <v>0.51</v>
      </c>
      <c r="D65" s="3">
        <v>-5.988659185875775</v>
      </c>
      <c r="E65" s="3">
        <v>-5.6717841073584445</v>
      </c>
      <c r="F65" s="3">
        <v>-5.362313245908371</v>
      </c>
      <c r="G65" s="3">
        <v>-5.060246601525567</v>
      </c>
      <c r="H65" s="3">
        <v>-4.765584174210038</v>
      </c>
      <c r="I65" s="3">
        <v>-4.478325963961767</v>
      </c>
      <c r="J65" s="3">
        <v>-4.198471970780773</v>
      </c>
      <c r="K65" s="3">
        <v>-3.9260221946670413</v>
      </c>
      <c r="L65" s="3">
        <v>-3.6609766356205773</v>
      </c>
      <c r="M65" s="3">
        <v>-3.4033352936413817</v>
      </c>
      <c r="N65" s="3">
        <v>-3.1530981687294535</v>
      </c>
      <c r="O65" s="3">
        <v>-2.9102652608847897</v>
      </c>
      <c r="P65" s="3">
        <v>-2.6748365701073924</v>
      </c>
      <c r="Q65" s="3">
        <v>-2.446812096397268</v>
      </c>
      <c r="R65" s="3">
        <v>-2.226191839754406</v>
      </c>
      <c r="S65" s="3">
        <v>-2.012975800178813</v>
      </c>
      <c r="T65" s="3">
        <v>-1.8071639776704886</v>
      </c>
      <c r="U65" s="3">
        <v>-1.6087563722294274</v>
      </c>
      <c r="V65" s="3">
        <v>-1.417752983855637</v>
      </c>
      <c r="W65" s="3">
        <v>-1.234153812549113</v>
      </c>
      <c r="X65" s="3">
        <v>-1.0579588583098554</v>
      </c>
      <c r="Y65" s="3">
        <v>-0.8891681211378657</v>
      </c>
      <c r="Z65" s="3">
        <v>-0.7277816010331446</v>
      </c>
      <c r="AA65" s="3">
        <v>-0.5737992979956887</v>
      </c>
      <c r="AB65" s="3">
        <v>-0.4272212120255008</v>
      </c>
      <c r="AC65" s="3">
        <v>-0.28804734312257985</v>
      </c>
      <c r="AD65" s="3">
        <v>-0.15627769128692792</v>
      </c>
      <c r="AE65" s="3">
        <v>-0.031912256518540794</v>
      </c>
      <c r="AF65" s="3">
        <v>0.08504896118257788</v>
      </c>
      <c r="AG65" s="3">
        <v>0.1946059618164293</v>
      </c>
      <c r="AH65" s="3">
        <v>0.2967587453830135</v>
      </c>
      <c r="AI65" s="3">
        <v>0.3915073118823301</v>
      </c>
      <c r="AJ65" s="3">
        <v>0.4788516613143803</v>
      </c>
      <c r="AK65" s="3">
        <v>0.5587917936791631</v>
      </c>
      <c r="AL65" s="3">
        <v>0.6313277089766784</v>
      </c>
      <c r="AM65" s="3">
        <v>0.6964594072069259</v>
      </c>
      <c r="AN65" s="3">
        <v>0.7541868883699067</v>
      </c>
      <c r="AO65" s="3">
        <v>0.8045101524656201</v>
      </c>
      <c r="AP65" s="3">
        <v>0.8474291994940665</v>
      </c>
      <c r="AQ65" s="3">
        <v>0.8829440294552454</v>
      </c>
      <c r="AR65" s="3">
        <v>0.9110546423491571</v>
      </c>
      <c r="AS65" s="3">
        <v>0.9317610381758015</v>
      </c>
      <c r="AT65" s="3">
        <v>0.9450632169351786</v>
      </c>
      <c r="AU65" s="3">
        <v>0.9509611786272885</v>
      </c>
      <c r="AV65" s="3">
        <v>0.949454923252131</v>
      </c>
      <c r="AW65" s="3">
        <v>0.9405444508097063</v>
      </c>
      <c r="AX65" s="3">
        <v>0.9242297613000143</v>
      </c>
      <c r="AY65" s="3">
        <v>0.9005108547230551</v>
      </c>
      <c r="AZ65" s="3">
        <v>0.8693877310788285</v>
      </c>
      <c r="BA65" s="3">
        <v>0.8308603903673346</v>
      </c>
      <c r="BB65" s="3">
        <v>0.7849288325885737</v>
      </c>
      <c r="BC65" s="3">
        <v>0.7315930577425455</v>
      </c>
      <c r="BD65" s="3">
        <v>0.6708530658292496</v>
      </c>
      <c r="BE65" s="3">
        <v>0.6027088568486869</v>
      </c>
      <c r="BF65" s="3">
        <v>0.5271604308008564</v>
      </c>
      <c r="BG65" s="3">
        <v>0.4442077876857591</v>
      </c>
      <c r="BH65" s="3">
        <v>0.353850927503394</v>
      </c>
      <c r="BI65" s="3">
        <v>0.2560898502537635</v>
      </c>
      <c r="BJ65" s="3">
        <v>0.1509245559368646</v>
      </c>
      <c r="BK65" s="3">
        <v>0.03835504455269778</v>
      </c>
      <c r="BL65" s="3">
        <v>-0.08161868389873539</v>
      </c>
      <c r="BM65" s="3">
        <v>-0.20899662941743702</v>
      </c>
      <c r="BN65" s="3">
        <v>-0.3437787920034048</v>
      </c>
      <c r="BO65" s="3">
        <v>-0.48596517165664</v>
      </c>
      <c r="BP65" s="3">
        <v>-0.6355557683771433</v>
      </c>
      <c r="BQ65" s="3">
        <v>-0.7925505821649139</v>
      </c>
      <c r="BR65" s="3">
        <v>-0.95694961301995</v>
      </c>
      <c r="BS65" s="3">
        <v>-1.1287528609422566</v>
      </c>
      <c r="BT65" s="3">
        <v>-1.3079603259318278</v>
      </c>
      <c r="BU65" s="3">
        <v>-1.4945720079886629</v>
      </c>
      <c r="BV65" s="3">
        <v>-1.6885879071127716</v>
      </c>
      <c r="BW65" s="3">
        <v>-1.8900080233041465</v>
      </c>
      <c r="BX65" s="3">
        <v>-2.0988323565627853</v>
      </c>
      <c r="BY65" s="3">
        <v>-2.3150609068886925</v>
      </c>
      <c r="BZ65" s="3">
        <v>-2.53869367428187</v>
      </c>
      <c r="CA65" s="3">
        <v>-2.76973065874231</v>
      </c>
      <c r="CB65" s="45">
        <v>-3.008171860270025</v>
      </c>
      <c r="CC65" s="45">
        <v>-3.2540172788650024</v>
      </c>
      <c r="CD65" s="45">
        <v>-3.5072669145272464</v>
      </c>
      <c r="CE65" s="45">
        <v>-3.7679207672567543</v>
      </c>
      <c r="CF65" s="45">
        <v>-4.035978837053533</v>
      </c>
      <c r="CG65" s="45">
        <v>-4.311441123917582</v>
      </c>
      <c r="CH65" s="45">
        <v>-4.594307627848891</v>
      </c>
      <c r="CI65" s="45">
        <v>-4.884578348847475</v>
      </c>
      <c r="CJ65" s="45">
        <v>-5.1822532869133235</v>
      </c>
      <c r="CK65" s="45">
        <v>-5.487332442046439</v>
      </c>
      <c r="CL65" s="45">
        <v>-5.799815814246819</v>
      </c>
      <c r="CM65" s="45">
        <v>-6.119703403514468</v>
      </c>
      <c r="CN65" s="45">
        <v>-6.446995209849392</v>
      </c>
      <c r="CO65" s="45">
        <v>-6.781691233251578</v>
      </c>
      <c r="CP65" s="45">
        <v>-7.123791473721026</v>
      </c>
      <c r="CQ65" s="45">
        <v>-7.473295931257743</v>
      </c>
      <c r="CR65" s="45">
        <v>-7.830204605861729</v>
      </c>
      <c r="CS65" s="45">
        <v>-8.194517497532988</v>
      </c>
      <c r="CT65" s="45">
        <v>-8.56623460627151</v>
      </c>
      <c r="CU65" s="45">
        <v>-8.945355932077293</v>
      </c>
      <c r="CV65" s="45">
        <v>-9.331881474950345</v>
      </c>
      <c r="CW65" s="45">
        <v>-9.725811234890672</v>
      </c>
      <c r="CX65" s="45">
        <v>-10.127145211898267</v>
      </c>
      <c r="CY65" s="45">
        <v>-10.53588340597312</v>
      </c>
      <c r="CZ65" s="45">
        <v>-10.95202581711525</v>
      </c>
    </row>
    <row r="66" spans="3:104" ht="12.75">
      <c r="C66" s="30">
        <v>0.52</v>
      </c>
      <c r="D66" s="3">
        <v>-5.746699632650891</v>
      </c>
      <c r="E66" s="3">
        <v>-5.435387321406025</v>
      </c>
      <c r="F66" s="3">
        <v>-5.131479227228422</v>
      </c>
      <c r="G66" s="3">
        <v>-4.834975350118087</v>
      </c>
      <c r="H66" s="3">
        <v>-4.545875690075016</v>
      </c>
      <c r="I66" s="3">
        <v>-4.26418024709922</v>
      </c>
      <c r="J66" s="3">
        <v>-3.9898890211906854</v>
      </c>
      <c r="K66" s="3">
        <v>-3.7230020123494194</v>
      </c>
      <c r="L66" s="3">
        <v>-3.463519220575419</v>
      </c>
      <c r="M66" s="3">
        <v>-3.2114406458686906</v>
      </c>
      <c r="N66" s="3">
        <v>-2.9667662882292234</v>
      </c>
      <c r="O66" s="3">
        <v>-2.7294961476570268</v>
      </c>
      <c r="P66" s="3">
        <v>-2.4996302241521007</v>
      </c>
      <c r="Q66" s="3">
        <v>-2.2771685177144376</v>
      </c>
      <c r="R66" s="3">
        <v>-2.062111028344044</v>
      </c>
      <c r="S66" s="3">
        <v>-1.8544577560409161</v>
      </c>
      <c r="T66" s="3">
        <v>-1.6542087008050594</v>
      </c>
      <c r="U66" s="3">
        <v>-1.4613638626364667</v>
      </c>
      <c r="V66" s="3">
        <v>-1.2759232415351422</v>
      </c>
      <c r="W66" s="3">
        <v>-1.0978868375010826</v>
      </c>
      <c r="X66" s="3">
        <v>-0.9272546505342931</v>
      </c>
      <c r="Y66" s="3">
        <v>-0.7640266806347706</v>
      </c>
      <c r="Z66" s="3">
        <v>-0.608202927802513</v>
      </c>
      <c r="AA66" s="3">
        <v>-0.4597833920375234</v>
      </c>
      <c r="AB66" s="3">
        <v>-0.31876807333980106</v>
      </c>
      <c r="AC66" s="3">
        <v>-0.18515697170934686</v>
      </c>
      <c r="AD66" s="3">
        <v>-0.05895008714615968</v>
      </c>
      <c r="AE66" s="3">
        <v>0.059852580349760376</v>
      </c>
      <c r="AF66" s="3">
        <v>0.17125103077841264</v>
      </c>
      <c r="AG66" s="3">
        <v>0.2752452641397978</v>
      </c>
      <c r="AH66" s="44">
        <v>0.3718352804339168</v>
      </c>
      <c r="AI66" s="3">
        <v>0.46102107966076733</v>
      </c>
      <c r="AJ66" s="3">
        <v>0.5428026618203514</v>
      </c>
      <c r="AK66" s="3">
        <v>0.6171800269126675</v>
      </c>
      <c r="AL66" s="3">
        <v>0.6841531749377165</v>
      </c>
      <c r="AM66" s="3">
        <v>0.7437221058954981</v>
      </c>
      <c r="AN66" s="3">
        <v>0.795886819786013</v>
      </c>
      <c r="AO66" s="3">
        <v>0.8406473166092601</v>
      </c>
      <c r="AP66" s="3">
        <v>0.8780035963652403</v>
      </c>
      <c r="AQ66" s="3">
        <v>0.9079556590539529</v>
      </c>
      <c r="AR66" s="3">
        <v>0.9305035046753986</v>
      </c>
      <c r="AS66" s="3">
        <v>0.9456471332295767</v>
      </c>
      <c r="AT66" s="3">
        <v>0.9533865447164876</v>
      </c>
      <c r="AU66" s="3">
        <v>0.9537217391361313</v>
      </c>
      <c r="AV66" s="3">
        <v>0.9466527164885078</v>
      </c>
      <c r="AW66" s="3">
        <v>0.932179476773617</v>
      </c>
      <c r="AX66" s="3">
        <v>0.9103020199914588</v>
      </c>
      <c r="AY66" s="3">
        <v>0.8810203461420335</v>
      </c>
      <c r="AZ66" s="3">
        <v>0.8443344552253409</v>
      </c>
      <c r="BA66" s="3">
        <v>0.8002443472413809</v>
      </c>
      <c r="BB66" s="3">
        <v>0.7487500221901537</v>
      </c>
      <c r="BC66" s="3">
        <v>0.6898514800716592</v>
      </c>
      <c r="BD66" s="3">
        <v>0.6235487208858976</v>
      </c>
      <c r="BE66" s="3">
        <v>0.5498417446328687</v>
      </c>
      <c r="BF66" s="3">
        <v>0.46873055131257213</v>
      </c>
      <c r="BG66" s="3">
        <v>0.3802151409250081</v>
      </c>
      <c r="BH66" s="3">
        <v>0.2842955134701779</v>
      </c>
      <c r="BI66" s="3">
        <v>0.1809716689480808</v>
      </c>
      <c r="BJ66" s="3">
        <v>0.07024360735871538</v>
      </c>
      <c r="BK66" s="3">
        <v>-0.04788867129791763</v>
      </c>
      <c r="BL66" s="3">
        <v>-0.17342516702181654</v>
      </c>
      <c r="BM66" s="3">
        <v>-0.30636587981298313</v>
      </c>
      <c r="BN66" s="3">
        <v>-0.4467108096714201</v>
      </c>
      <c r="BO66" s="3">
        <v>-0.5944599565971207</v>
      </c>
      <c r="BP66" s="3">
        <v>-0.7496133205900897</v>
      </c>
      <c r="BQ66" s="3">
        <v>-0.9121709016503263</v>
      </c>
      <c r="BR66" s="3">
        <v>-1.0821326997778296</v>
      </c>
      <c r="BS66" s="3">
        <v>-1.259498714972601</v>
      </c>
      <c r="BT66" s="3">
        <v>-1.4442689472346384</v>
      </c>
      <c r="BU66" s="3">
        <v>-1.6364433965639407</v>
      </c>
      <c r="BV66" s="3">
        <v>-1.8360220629605148</v>
      </c>
      <c r="BW66" s="3">
        <v>-2.0430049464243503</v>
      </c>
      <c r="BX66" s="3">
        <v>-2.2573920469554616</v>
      </c>
      <c r="BY66" s="3">
        <v>-2.4791833645538333</v>
      </c>
      <c r="BZ66" s="3">
        <v>-2.708378899219475</v>
      </c>
      <c r="CA66" s="3">
        <v>-2.9449786509523825</v>
      </c>
      <c r="CB66" s="45">
        <v>-3.1889826197525597</v>
      </c>
      <c r="CC66" s="45">
        <v>-3.4403908056200025</v>
      </c>
      <c r="CD66" s="45">
        <v>-3.6992032085547155</v>
      </c>
      <c r="CE66" s="45">
        <v>-3.965419828556697</v>
      </c>
      <c r="CF66" s="45">
        <v>-4.239040665625942</v>
      </c>
      <c r="CG66" s="45">
        <v>-4.520065719762459</v>
      </c>
      <c r="CH66" s="45">
        <v>-4.808494990966237</v>
      </c>
      <c r="CI66" s="45">
        <v>-5.104328479237287</v>
      </c>
      <c r="CJ66" s="45">
        <v>-5.407566184575603</v>
      </c>
      <c r="CK66" s="45">
        <v>-5.718208106981181</v>
      </c>
      <c r="CL66" s="45">
        <v>-6.036254246454025</v>
      </c>
      <c r="CM66" s="45">
        <v>-6.361704602994141</v>
      </c>
      <c r="CN66" s="45">
        <v>-6.694559176601527</v>
      </c>
      <c r="CO66" s="45">
        <v>-7.034817967276183</v>
      </c>
      <c r="CP66" s="45">
        <v>-7.382480975018099</v>
      </c>
      <c r="CQ66" s="45">
        <v>-7.737548199827286</v>
      </c>
      <c r="CR66" s="45">
        <v>-8.10001964170374</v>
      </c>
      <c r="CS66" s="45">
        <v>-8.469895300647455</v>
      </c>
      <c r="CT66" s="45">
        <v>-8.847175176658439</v>
      </c>
      <c r="CU66" s="45">
        <v>-9.231859269736692</v>
      </c>
      <c r="CV66" s="45">
        <v>-9.623947579882207</v>
      </c>
      <c r="CW66" s="45">
        <v>-10.02344010709501</v>
      </c>
      <c r="CX66" s="45">
        <v>-10.430336851375074</v>
      </c>
      <c r="CY66" s="45">
        <v>-10.844637812722379</v>
      </c>
      <c r="CZ66" s="45">
        <v>-11.266342991136986</v>
      </c>
    </row>
    <row r="67" spans="3:104" ht="12.75">
      <c r="C67" s="30">
        <v>0.53</v>
      </c>
      <c r="D67" s="3">
        <v>-5.510750092721292</v>
      </c>
      <c r="E67" s="3">
        <v>-5.205000548748889</v>
      </c>
      <c r="F67" s="3">
        <v>-4.906655221843753</v>
      </c>
      <c r="G67" s="3">
        <v>-4.615714112005888</v>
      </c>
      <c r="H67" s="3">
        <v>-4.332177219235291</v>
      </c>
      <c r="I67" s="3">
        <v>-4.056044543531956</v>
      </c>
      <c r="J67" s="3">
        <v>-3.7873160848958918</v>
      </c>
      <c r="K67" s="3">
        <v>-3.525991843327091</v>
      </c>
      <c r="L67" s="3">
        <v>-3.272071818825559</v>
      </c>
      <c r="M67" s="3">
        <v>-3.025556011391296</v>
      </c>
      <c r="N67" s="3">
        <v>-2.7864444210243</v>
      </c>
      <c r="O67" s="3">
        <v>-2.554737047724569</v>
      </c>
      <c r="P67" s="3">
        <v>-2.3304338914921034</v>
      </c>
      <c r="Q67" s="3">
        <v>-2.1135349523269085</v>
      </c>
      <c r="R67" s="3">
        <v>-1.9040402302289792</v>
      </c>
      <c r="S67" s="3">
        <v>-1.7019497251983196</v>
      </c>
      <c r="T67" s="3">
        <v>-1.5072634372349225</v>
      </c>
      <c r="U67" s="3">
        <v>-1.319981366338796</v>
      </c>
      <c r="V67" s="3">
        <v>-1.1401035125099388</v>
      </c>
      <c r="W67" s="3">
        <v>-0.9676298757483455</v>
      </c>
      <c r="X67" s="3">
        <v>-0.8025604560540227</v>
      </c>
      <c r="Y67" s="3">
        <v>-0.6448952534269663</v>
      </c>
      <c r="Z67" s="3">
        <v>-0.494634267867174</v>
      </c>
      <c r="AA67" s="3">
        <v>-0.3517774993746503</v>
      </c>
      <c r="AB67" s="3">
        <v>-0.21632494794939516</v>
      </c>
      <c r="AC67" s="3">
        <v>-0.08827661359140726</v>
      </c>
      <c r="AD67" s="3">
        <v>0.03236750369931296</v>
      </c>
      <c r="AE67" s="3">
        <v>0.14560740392276728</v>
      </c>
      <c r="AF67" s="3">
        <v>0.2514430870789546</v>
      </c>
      <c r="AG67" s="3">
        <v>0.34987455316787297</v>
      </c>
      <c r="AH67" s="3">
        <v>0.4409018021895247</v>
      </c>
      <c r="AI67" s="3">
        <v>0.5245248341439098</v>
      </c>
      <c r="AJ67" s="3">
        <v>0.6007436490310272</v>
      </c>
      <c r="AK67" s="3">
        <v>0.6695582468508778</v>
      </c>
      <c r="AL67" s="3">
        <v>0.7309686276034612</v>
      </c>
      <c r="AM67" s="3">
        <v>0.7849747912887766</v>
      </c>
      <c r="AN67" s="3">
        <v>0.8315767379068248</v>
      </c>
      <c r="AO67" s="3">
        <v>0.870774467457606</v>
      </c>
      <c r="AP67" s="3">
        <v>0.9025679799411199</v>
      </c>
      <c r="AQ67" s="3">
        <v>0.9269572753573666</v>
      </c>
      <c r="AR67" s="3">
        <v>0.9439423537063459</v>
      </c>
      <c r="AS67" s="3">
        <v>0.953523214988058</v>
      </c>
      <c r="AT67" s="3">
        <v>0.9556998592025029</v>
      </c>
      <c r="AU67" s="3">
        <v>0.9504722863496804</v>
      </c>
      <c r="AV67" s="3">
        <v>0.9378404964295908</v>
      </c>
      <c r="AW67" s="3">
        <v>0.9178044894422337</v>
      </c>
      <c r="AX67" s="3">
        <v>0.8903642653876096</v>
      </c>
      <c r="AY67" s="3">
        <v>0.855519824265718</v>
      </c>
      <c r="AZ67" s="3">
        <v>0.8132711660765594</v>
      </c>
      <c r="BA67" s="3">
        <v>0.7636182908201334</v>
      </c>
      <c r="BB67" s="3">
        <v>0.7065611984964398</v>
      </c>
      <c r="BC67" s="3">
        <v>0.6420998891054792</v>
      </c>
      <c r="BD67" s="3">
        <v>0.570234362647251</v>
      </c>
      <c r="BE67" s="3">
        <v>0.4909646191217558</v>
      </c>
      <c r="BF67" s="3">
        <v>0.4042906585289926</v>
      </c>
      <c r="BG67" s="3">
        <v>0.31021248086896336</v>
      </c>
      <c r="BH67" s="3">
        <v>0.20873008614166744</v>
      </c>
      <c r="BI67" s="3">
        <v>0.09984347434710306</v>
      </c>
      <c r="BJ67" s="3">
        <v>-0.016447354514727675</v>
      </c>
      <c r="BK67" s="3">
        <v>-0.14014240044382698</v>
      </c>
      <c r="BL67" s="3">
        <v>-0.2712416634401922</v>
      </c>
      <c r="BM67" s="3">
        <v>-0.40974514350382596</v>
      </c>
      <c r="BN67" s="3">
        <v>-0.5556528406347272</v>
      </c>
      <c r="BO67" s="3">
        <v>-0.7089647548328954</v>
      </c>
      <c r="BP67" s="3">
        <v>-0.8696808860983296</v>
      </c>
      <c r="BQ67" s="3">
        <v>-1.0378012344310328</v>
      </c>
      <c r="BR67" s="3">
        <v>-1.2133257998310016</v>
      </c>
      <c r="BS67" s="3">
        <v>-1.3962545822982397</v>
      </c>
      <c r="BT67" s="3">
        <v>-1.586587581832743</v>
      </c>
      <c r="BU67" s="3">
        <v>-1.784324798434512</v>
      </c>
      <c r="BV67" s="3">
        <v>-1.9894662321035517</v>
      </c>
      <c r="BW67" s="3">
        <v>-2.2020118828398587</v>
      </c>
      <c r="BX67" s="3">
        <v>-2.4219617506434323</v>
      </c>
      <c r="BY67" s="3">
        <v>-2.6493158355142747</v>
      </c>
      <c r="BZ67" s="3">
        <v>-2.884074137452378</v>
      </c>
      <c r="CA67" s="3">
        <v>-3.126236656457758</v>
      </c>
      <c r="CB67" s="45">
        <v>-3.3758033925303987</v>
      </c>
      <c r="CC67" s="45">
        <v>-3.6327743456703105</v>
      </c>
      <c r="CD67" s="45">
        <v>-3.8971495158774836</v>
      </c>
      <c r="CE67" s="45">
        <v>-4.16892890315193</v>
      </c>
      <c r="CF67" s="45">
        <v>-4.448112507493639</v>
      </c>
      <c r="CG67" s="45">
        <v>-4.73470032890262</v>
      </c>
      <c r="CH67" s="45">
        <v>-5.028692367378859</v>
      </c>
      <c r="CI67" s="45">
        <v>-5.330088622922372</v>
      </c>
      <c r="CJ67" s="45">
        <v>-5.638889095533156</v>
      </c>
      <c r="CK67" s="45">
        <v>-5.955093785211202</v>
      </c>
      <c r="CL67" s="45">
        <v>-6.2787026919565125</v>
      </c>
      <c r="CM67" s="45">
        <v>-6.609715815769096</v>
      </c>
      <c r="CN67" s="45">
        <v>-6.9481331566489475</v>
      </c>
      <c r="CO67" s="45">
        <v>-7.293954714596062</v>
      </c>
      <c r="CP67" s="45">
        <v>-7.647180489610449</v>
      </c>
      <c r="CQ67" s="45">
        <v>-8.007810481692097</v>
      </c>
      <c r="CR67" s="45">
        <v>-8.37584469084102</v>
      </c>
      <c r="CS67" s="45">
        <v>-8.751283117057206</v>
      </c>
      <c r="CT67" s="45">
        <v>-9.134125760340655</v>
      </c>
      <c r="CU67" s="45">
        <v>-9.524372620691373</v>
      </c>
      <c r="CV67" s="45">
        <v>-9.922023698109369</v>
      </c>
      <c r="CW67" s="45">
        <v>-10.327078992594622</v>
      </c>
      <c r="CX67" s="45">
        <v>-10.739538504147143</v>
      </c>
      <c r="CY67" s="45">
        <v>-11.159402232766933</v>
      </c>
      <c r="CZ67" s="45">
        <v>-11.58667017845398</v>
      </c>
    </row>
    <row r="68" spans="3:104" ht="12.75">
      <c r="C68" s="30">
        <v>0.54</v>
      </c>
      <c r="D68" s="3">
        <v>-5.280810566086993</v>
      </c>
      <c r="E68" s="3">
        <v>-4.980623789387057</v>
      </c>
      <c r="F68" s="3">
        <v>-4.687841229754387</v>
      </c>
      <c r="G68" s="3">
        <v>-4.402462887188982</v>
      </c>
      <c r="H68" s="3">
        <v>-4.124488761690856</v>
      </c>
      <c r="I68" s="3">
        <v>-3.8539188532599846</v>
      </c>
      <c r="J68" s="3">
        <v>-3.590753161896389</v>
      </c>
      <c r="K68" s="3">
        <v>-3.3349916876000547</v>
      </c>
      <c r="L68" s="3">
        <v>-3.0866344303709896</v>
      </c>
      <c r="M68" s="3">
        <v>-2.845681390209191</v>
      </c>
      <c r="N68" s="3">
        <v>-2.61213256711466</v>
      </c>
      <c r="O68" s="3">
        <v>-2.3859879610873973</v>
      </c>
      <c r="P68" s="3">
        <v>-2.1672475721274007</v>
      </c>
      <c r="Q68" s="3">
        <v>-1.955911400234669</v>
      </c>
      <c r="R68" s="3">
        <v>-1.7519794454092072</v>
      </c>
      <c r="S68" s="3">
        <v>-1.5554517076510108</v>
      </c>
      <c r="T68" s="3">
        <v>-1.3663281869600827</v>
      </c>
      <c r="U68" s="3">
        <v>-1.1846088833364217</v>
      </c>
      <c r="V68" s="3">
        <v>-1.0102937967800285</v>
      </c>
      <c r="W68" s="3">
        <v>-0.8433829272909041</v>
      </c>
      <c r="X68" s="3">
        <v>-0.6838762748690443</v>
      </c>
      <c r="Y68" s="3">
        <v>-0.5317738395144527</v>
      </c>
      <c r="Z68" s="3">
        <v>-0.38707562122713024</v>
      </c>
      <c r="AA68" s="3">
        <v>-0.24978162000707305</v>
      </c>
      <c r="AB68" s="3">
        <v>-0.11989183585428376</v>
      </c>
      <c r="AC68" s="3">
        <v>0.0025937312312386274</v>
      </c>
      <c r="AD68" s="3">
        <v>0.11767508124949333</v>
      </c>
      <c r="AE68" s="3">
        <v>0.22535221420048146</v>
      </c>
      <c r="AF68" s="3">
        <v>0.3256251300842018</v>
      </c>
      <c r="AG68" s="3">
        <v>0.41849382890065434</v>
      </c>
      <c r="AH68" s="3">
        <v>0.5039583106498403</v>
      </c>
      <c r="AI68" s="3">
        <v>0.582018575331759</v>
      </c>
      <c r="AJ68" s="3">
        <v>0.6526746229464102</v>
      </c>
      <c r="AK68" s="3">
        <v>0.7159264534937947</v>
      </c>
      <c r="AL68" s="3">
        <v>0.7717740669739115</v>
      </c>
      <c r="AM68" s="3">
        <v>0.8202174633867609</v>
      </c>
      <c r="AN68" s="3">
        <v>0.8612566427323431</v>
      </c>
      <c r="AO68" s="3">
        <v>0.8948916050106582</v>
      </c>
      <c r="AP68" s="3">
        <v>0.9211223502217059</v>
      </c>
      <c r="AQ68" s="3">
        <v>0.9399488783654864</v>
      </c>
      <c r="AR68" s="3">
        <v>0.9513711894419996</v>
      </c>
      <c r="AS68" s="3">
        <v>0.9553892834512455</v>
      </c>
      <c r="AT68" s="3">
        <v>0.9520031603932243</v>
      </c>
      <c r="AU68" s="3">
        <v>0.9412128202679355</v>
      </c>
      <c r="AV68" s="3">
        <v>0.9230182630753798</v>
      </c>
      <c r="AW68" s="3">
        <v>0.8974194888155567</v>
      </c>
      <c r="AX68" s="3">
        <v>0.8644164974884663</v>
      </c>
      <c r="AY68" s="3">
        <v>0.8240092890941086</v>
      </c>
      <c r="AZ68" s="3">
        <v>0.7761978636324838</v>
      </c>
      <c r="BA68" s="3">
        <v>0.7209822211035913</v>
      </c>
      <c r="BB68" s="3">
        <v>0.6583623615074319</v>
      </c>
      <c r="BC68" s="3">
        <v>0.5883382848440053</v>
      </c>
      <c r="BD68" s="3">
        <v>0.5109099911133113</v>
      </c>
      <c r="BE68" s="3">
        <v>0.42607748031534964</v>
      </c>
      <c r="BF68" s="3">
        <v>0.3338407524501211</v>
      </c>
      <c r="BG68" s="3">
        <v>0.23419980751762481</v>
      </c>
      <c r="BH68" s="3">
        <v>0.12715464551786204</v>
      </c>
      <c r="BI68" s="3">
        <v>0.012705266450832475</v>
      </c>
      <c r="BJ68" s="3">
        <v>-0.10914832968346544</v>
      </c>
      <c r="BK68" s="3">
        <v>-0.2384061428850297</v>
      </c>
      <c r="BL68" s="3">
        <v>-0.37506817315386254</v>
      </c>
      <c r="BM68" s="3">
        <v>-0.5191344204899606</v>
      </c>
      <c r="BN68" s="3">
        <v>-0.6706048848933273</v>
      </c>
      <c r="BO68" s="3">
        <v>-0.8294795663639607</v>
      </c>
      <c r="BP68" s="3">
        <v>-0.9957584649018623</v>
      </c>
      <c r="BQ68" s="3">
        <v>-1.169441580507033</v>
      </c>
      <c r="BR68" s="3">
        <v>-1.3505289131794673</v>
      </c>
      <c r="BS68" s="3">
        <v>-1.5390204629191735</v>
      </c>
      <c r="BT68" s="3">
        <v>-1.7349162297261453</v>
      </c>
      <c r="BU68" s="3">
        <v>-1.9382162136003802</v>
      </c>
      <c r="BV68" s="3">
        <v>-2.1489204145418865</v>
      </c>
      <c r="BW68" s="3">
        <v>-2.367028832550657</v>
      </c>
      <c r="BX68" s="3">
        <v>-2.5925414676266962</v>
      </c>
      <c r="BY68" s="3">
        <v>-2.825458319770001</v>
      </c>
      <c r="BZ68" s="3">
        <v>-3.0657793889805793</v>
      </c>
      <c r="CA68" s="3">
        <v>-3.313504675258418</v>
      </c>
      <c r="CB68" s="45">
        <v>-3.568634178603525</v>
      </c>
      <c r="CC68" s="45">
        <v>-3.8311678990159006</v>
      </c>
      <c r="CD68" s="45">
        <v>-4.101105836495545</v>
      </c>
      <c r="CE68" s="45">
        <v>-4.378447991042452</v>
      </c>
      <c r="CF68" s="45">
        <v>-4.663194362656631</v>
      </c>
      <c r="CG68" s="45">
        <v>-4.955344951338073</v>
      </c>
      <c r="CH68" s="45">
        <v>-5.254899757086782</v>
      </c>
      <c r="CI68" s="45">
        <v>-5.561858779902766</v>
      </c>
      <c r="CJ68" s="45">
        <v>-5.8762220197860096</v>
      </c>
      <c r="CK68" s="45">
        <v>-6.197989476736525</v>
      </c>
      <c r="CL68" s="45">
        <v>-6.527161150754304</v>
      </c>
      <c r="CM68" s="45">
        <v>-6.863737041839356</v>
      </c>
      <c r="CN68" s="45">
        <v>-7.207717149991666</v>
      </c>
      <c r="CO68" s="45">
        <v>-7.5591014752112535</v>
      </c>
      <c r="CP68" s="45">
        <v>-7.917890017498102</v>
      </c>
      <c r="CQ68" s="45">
        <v>-8.284082776852228</v>
      </c>
      <c r="CR68" s="45">
        <v>-8.657679753273607</v>
      </c>
      <c r="CS68" s="45">
        <v>-9.038680946762266</v>
      </c>
      <c r="CT68" s="45">
        <v>-9.42708635731818</v>
      </c>
      <c r="CU68" s="45">
        <v>-9.822895984941368</v>
      </c>
      <c r="CV68" s="45">
        <v>-10.226109829631808</v>
      </c>
      <c r="CW68" s="45">
        <v>-10.636727891389548</v>
      </c>
      <c r="CX68" s="45">
        <v>-11.054750170214529</v>
      </c>
      <c r="CY68" s="45">
        <v>-11.480176666106773</v>
      </c>
      <c r="CZ68" s="45">
        <v>-11.913007379066308</v>
      </c>
    </row>
    <row r="69" spans="3:104" ht="12.75">
      <c r="C69" s="30">
        <v>0.55</v>
      </c>
      <c r="D69" s="3">
        <v>-5.056881052748</v>
      </c>
      <c r="E69" s="3">
        <v>-4.762257043320523</v>
      </c>
      <c r="F69" s="3">
        <v>-4.47503725096032</v>
      </c>
      <c r="G69" s="3">
        <v>-4.195221675667384</v>
      </c>
      <c r="H69" s="3">
        <v>-3.9228103174417157</v>
      </c>
      <c r="I69" s="3">
        <v>-3.6578031762833128</v>
      </c>
      <c r="J69" s="3">
        <v>-3.400200252192178</v>
      </c>
      <c r="K69" s="3">
        <v>-3.150001545168311</v>
      </c>
      <c r="L69" s="3">
        <v>-2.9072070552117126</v>
      </c>
      <c r="M69" s="3">
        <v>-2.671816782322381</v>
      </c>
      <c r="N69" s="3">
        <v>-2.443830726500318</v>
      </c>
      <c r="O69" s="3">
        <v>-2.2232488877455183</v>
      </c>
      <c r="P69" s="3">
        <v>-2.010071266057988</v>
      </c>
      <c r="Q69" s="3">
        <v>-1.8042978614377243</v>
      </c>
      <c r="R69" s="3">
        <v>-1.6059286738847254</v>
      </c>
      <c r="S69" s="3">
        <v>-1.4149637033989961</v>
      </c>
      <c r="T69" s="3">
        <v>-1.2314029499805352</v>
      </c>
      <c r="U69" s="3">
        <v>-1.0552464136293414</v>
      </c>
      <c r="V69" s="3">
        <v>-0.8864940943454138</v>
      </c>
      <c r="W69" s="3">
        <v>-0.7251459921287557</v>
      </c>
      <c r="X69" s="3">
        <v>-0.571202106979364</v>
      </c>
      <c r="Y69" s="3">
        <v>-0.42466243889723687</v>
      </c>
      <c r="Z69" s="3">
        <v>-0.2855269878823796</v>
      </c>
      <c r="AA69" s="3">
        <v>-0.15379575393478895</v>
      </c>
      <c r="AB69" s="3">
        <v>-0.029468737054465288</v>
      </c>
      <c r="AC69" s="3">
        <v>0.08745406275859069</v>
      </c>
      <c r="AD69" s="3">
        <v>0.19697264550437987</v>
      </c>
      <c r="AE69" s="3">
        <v>0.2990870111829006</v>
      </c>
      <c r="AF69" s="3">
        <v>0.3937971597941554</v>
      </c>
      <c r="AG69" s="3">
        <v>0.48110309133814144</v>
      </c>
      <c r="AH69" s="3">
        <v>0.5610048058148616</v>
      </c>
      <c r="AI69" s="3">
        <v>0.6335023032243141</v>
      </c>
      <c r="AJ69" s="3">
        <v>0.6985955835664994</v>
      </c>
      <c r="AK69" s="3">
        <v>0.7562846468414173</v>
      </c>
      <c r="AL69" s="3">
        <v>0.8065694930490681</v>
      </c>
      <c r="AM69" s="3">
        <v>0.8494501221894512</v>
      </c>
      <c r="AN69" s="3">
        <v>0.8849265342625674</v>
      </c>
      <c r="AO69" s="3">
        <v>0.9129987292684162</v>
      </c>
      <c r="AP69" s="3">
        <v>0.9336667072069978</v>
      </c>
      <c r="AQ69" s="3">
        <v>0.9469304680783123</v>
      </c>
      <c r="AR69" s="3">
        <v>0.9527900118823593</v>
      </c>
      <c r="AS69" s="3">
        <v>0.9512453386191392</v>
      </c>
      <c r="AT69" s="3">
        <v>0.9422964482886517</v>
      </c>
      <c r="AU69" s="3">
        <v>0.9259433408908968</v>
      </c>
      <c r="AV69" s="3">
        <v>0.9021860164258748</v>
      </c>
      <c r="AW69" s="3">
        <v>0.8710244748935855</v>
      </c>
      <c r="AX69" s="3">
        <v>0.8324587162940289</v>
      </c>
      <c r="AY69" s="3">
        <v>0.7864887406272054</v>
      </c>
      <c r="AZ69" s="3">
        <v>0.7331145478931145</v>
      </c>
      <c r="BA69" s="3">
        <v>0.6723361380917563</v>
      </c>
      <c r="BB69" s="3">
        <v>0.6041535112231304</v>
      </c>
      <c r="BC69" s="3">
        <v>0.5285666672872373</v>
      </c>
      <c r="BD69" s="3">
        <v>0.4455756062840772</v>
      </c>
      <c r="BE69" s="3">
        <v>0.35518032821364953</v>
      </c>
      <c r="BF69" s="3">
        <v>0.25738083307595505</v>
      </c>
      <c r="BG69" s="3">
        <v>0.15217712087099322</v>
      </c>
      <c r="BH69" s="3">
        <v>0.03956919159876415</v>
      </c>
      <c r="BI69" s="3">
        <v>-0.08044295474073149</v>
      </c>
      <c r="BJ69" s="3">
        <v>-0.20785931814749503</v>
      </c>
      <c r="BK69" s="3">
        <v>-0.3426798986215269</v>
      </c>
      <c r="BL69" s="3">
        <v>-0.4849046961628243</v>
      </c>
      <c r="BM69" s="3">
        <v>-0.6345337107713915</v>
      </c>
      <c r="BN69" s="3">
        <v>-0.7915669424472236</v>
      </c>
      <c r="BO69" s="3">
        <v>-0.9560043911903242</v>
      </c>
      <c r="BP69" s="3">
        <v>-1.127846057000692</v>
      </c>
      <c r="BQ69" s="3">
        <v>-1.3070919398783265</v>
      </c>
      <c r="BR69" s="3">
        <v>-1.4937420398232302</v>
      </c>
      <c r="BS69" s="3">
        <v>-1.6877963568353977</v>
      </c>
      <c r="BT69" s="3">
        <v>-1.8892548909148337</v>
      </c>
      <c r="BU69" s="3">
        <v>-2.098117642061537</v>
      </c>
      <c r="BV69" s="3">
        <v>-2.3143846102755075</v>
      </c>
      <c r="BW69" s="3">
        <v>-2.538055795556746</v>
      </c>
      <c r="BX69" s="3">
        <v>-2.7691311979052506</v>
      </c>
      <c r="BY69" s="3">
        <v>-3.0076108173210248</v>
      </c>
      <c r="BZ69" s="3">
        <v>-3.253494653804064</v>
      </c>
      <c r="CA69" s="3">
        <v>-3.5067827073543754</v>
      </c>
      <c r="CB69" s="45">
        <v>-3.7674749779719505</v>
      </c>
      <c r="CC69" s="45">
        <v>-4.035571465656795</v>
      </c>
      <c r="CD69" s="45">
        <v>-4.311072170408901</v>
      </c>
      <c r="CE69" s="45">
        <v>-4.593977092228276</v>
      </c>
      <c r="CF69" s="45">
        <v>-4.884286231114923</v>
      </c>
      <c r="CG69" s="45">
        <v>-5.181999587068829</v>
      </c>
      <c r="CH69" s="45">
        <v>-5.487117160090009</v>
      </c>
      <c r="CI69" s="45">
        <v>-5.799638950178457</v>
      </c>
      <c r="CJ69" s="45">
        <v>-6.11956495733417</v>
      </c>
      <c r="CK69" s="45">
        <v>-6.446895181557146</v>
      </c>
      <c r="CL69" s="45">
        <v>-6.781629622847398</v>
      </c>
      <c r="CM69" s="45">
        <v>-7.12376828120491</v>
      </c>
      <c r="CN69" s="45">
        <v>-7.4733111566296895</v>
      </c>
      <c r="CO69" s="45">
        <v>-7.830258249121735</v>
      </c>
      <c r="CP69" s="45">
        <v>-8.194609558681051</v>
      </c>
      <c r="CQ69" s="45">
        <v>-8.56636508530764</v>
      </c>
      <c r="CR69" s="45">
        <v>-8.94552482900149</v>
      </c>
      <c r="CS69" s="45">
        <v>-9.33208878976261</v>
      </c>
      <c r="CT69" s="45">
        <v>-9.72605696759099</v>
      </c>
      <c r="CU69" s="45">
        <v>-10.12742936248664</v>
      </c>
      <c r="CV69" s="45">
        <v>-10.536205974449565</v>
      </c>
      <c r="CW69" s="45">
        <v>-10.952386803479738</v>
      </c>
      <c r="CX69" s="45">
        <v>-11.375971849577198</v>
      </c>
      <c r="CY69" s="45">
        <v>-11.806961112741913</v>
      </c>
      <c r="CZ69" s="45">
        <v>-12.245354592973909</v>
      </c>
    </row>
    <row r="70" spans="3:104" ht="12.75">
      <c r="C70" s="30">
        <v>0.56</v>
      </c>
      <c r="D70" s="3">
        <v>-4.838961552704277</v>
      </c>
      <c r="E70" s="3">
        <v>-4.5499003105492735</v>
      </c>
      <c r="F70" s="3">
        <v>-4.268243285461539</v>
      </c>
      <c r="G70" s="3">
        <v>-3.9939904774410717</v>
      </c>
      <c r="H70" s="3">
        <v>-3.7271418864878685</v>
      </c>
      <c r="I70" s="3">
        <v>-3.467697512601931</v>
      </c>
      <c r="J70" s="3">
        <v>-3.2156573557832573</v>
      </c>
      <c r="K70" s="3">
        <v>-2.971021416031859</v>
      </c>
      <c r="L70" s="3">
        <v>-2.733789693347727</v>
      </c>
      <c r="M70" s="3">
        <v>-2.5039621877308593</v>
      </c>
      <c r="N70" s="3">
        <v>-2.2815388991812626</v>
      </c>
      <c r="O70" s="3">
        <v>-2.0665198276989325</v>
      </c>
      <c r="P70" s="3">
        <v>-1.8589049732838658</v>
      </c>
      <c r="Q70" s="3">
        <v>-1.6586943359360697</v>
      </c>
      <c r="R70" s="3">
        <v>-1.4658879156555398</v>
      </c>
      <c r="S70" s="3">
        <v>-1.2804857124422768</v>
      </c>
      <c r="T70" s="3">
        <v>-1.1024877262962827</v>
      </c>
      <c r="U70" s="3">
        <v>-0.9318939572175553</v>
      </c>
      <c r="V70" s="3">
        <v>-0.7687044052060936</v>
      </c>
      <c r="W70" s="3">
        <v>-0.6129190702618996</v>
      </c>
      <c r="X70" s="3">
        <v>-0.464537952384974</v>
      </c>
      <c r="Y70" s="3">
        <v>-0.32356105157531445</v>
      </c>
      <c r="Z70" s="3">
        <v>-0.1899883678329235</v>
      </c>
      <c r="AA70" s="3">
        <v>-0.06381990115779868</v>
      </c>
      <c r="AB70" s="3">
        <v>0.05494434845005791</v>
      </c>
      <c r="AC70" s="3">
        <v>0.16630438099064826</v>
      </c>
      <c r="AD70" s="3">
        <v>0.2702601964639708</v>
      </c>
      <c r="AE70" s="3">
        <v>0.3668117948700269</v>
      </c>
      <c r="AF70" s="3">
        <v>0.45595917620881476</v>
      </c>
      <c r="AG70" s="3">
        <v>0.5377023404803349</v>
      </c>
      <c r="AH70" s="3">
        <v>0.6120412876845887</v>
      </c>
      <c r="AI70" s="3">
        <v>0.678976017821575</v>
      </c>
      <c r="AJ70" s="3">
        <v>0.7385065308912943</v>
      </c>
      <c r="AK70" s="3">
        <v>0.7906328268937463</v>
      </c>
      <c r="AL70" s="3">
        <v>0.8353549058289307</v>
      </c>
      <c r="AM70" s="3">
        <v>0.8726727676968478</v>
      </c>
      <c r="AN70" s="3">
        <v>0.9025864124974978</v>
      </c>
      <c r="AO70" s="3">
        <v>0.9250958402308805</v>
      </c>
      <c r="AP70" s="3">
        <v>0.940201050896996</v>
      </c>
      <c r="AQ70" s="3">
        <v>0.9479020444958443</v>
      </c>
      <c r="AR70" s="3">
        <v>0.9481988210274251</v>
      </c>
      <c r="AS70" s="3">
        <v>0.9410913804917388</v>
      </c>
      <c r="AT70" s="3">
        <v>0.9265797228887852</v>
      </c>
      <c r="AU70" s="3">
        <v>0.9046638482185643</v>
      </c>
      <c r="AV70" s="3">
        <v>0.8753437564810761</v>
      </c>
      <c r="AW70" s="3">
        <v>0.8386194476763206</v>
      </c>
      <c r="AX70" s="3">
        <v>0.7944909218042979</v>
      </c>
      <c r="AY70" s="3">
        <v>0.7429581788650083</v>
      </c>
      <c r="AZ70" s="3">
        <v>0.6840212188584509</v>
      </c>
      <c r="BA70" s="3">
        <v>0.6176800417846262</v>
      </c>
      <c r="BB70" s="3">
        <v>0.5439346476435346</v>
      </c>
      <c r="BC70" s="3">
        <v>0.46278503643517543</v>
      </c>
      <c r="BD70" s="3">
        <v>0.3742312081595489</v>
      </c>
      <c r="BE70" s="3">
        <v>0.2782731628166555</v>
      </c>
      <c r="BF70" s="3">
        <v>0.17491090040649437</v>
      </c>
      <c r="BG70" s="3">
        <v>0.06414442092906625</v>
      </c>
      <c r="BH70" s="3">
        <v>-0.05402627561562934</v>
      </c>
      <c r="BI70" s="3">
        <v>-0.17960118922759016</v>
      </c>
      <c r="BJ70" s="3">
        <v>-0.3125803199068209</v>
      </c>
      <c r="BK70" s="3">
        <v>-0.4529636676533175</v>
      </c>
      <c r="BL70" s="3">
        <v>-0.600751232467083</v>
      </c>
      <c r="BM70" s="3">
        <v>-0.7559430143481147</v>
      </c>
      <c r="BN70" s="3">
        <v>-0.9185390132964135</v>
      </c>
      <c r="BO70" s="3">
        <v>-1.0885392293119809</v>
      </c>
      <c r="BP70" s="3">
        <v>-1.2659436623948102</v>
      </c>
      <c r="BQ70" s="3">
        <v>-1.4507523125449144</v>
      </c>
      <c r="BR70" s="3">
        <v>-1.6429651797622813</v>
      </c>
      <c r="BS70" s="3">
        <v>-1.8425822640469196</v>
      </c>
      <c r="BT70" s="3">
        <v>-2.049603565398819</v>
      </c>
      <c r="BU70" s="3">
        <v>-2.2640290838179866</v>
      </c>
      <c r="BV70" s="3">
        <v>-2.485858819304424</v>
      </c>
      <c r="BW70" s="3">
        <v>-2.715092771858129</v>
      </c>
      <c r="BX70" s="3">
        <v>-2.9517309414791004</v>
      </c>
      <c r="BY70" s="3">
        <v>-3.1957733281673377</v>
      </c>
      <c r="BZ70" s="3">
        <v>-3.447219931922848</v>
      </c>
      <c r="CA70" s="3">
        <v>-3.706070752745619</v>
      </c>
      <c r="CB70" s="45">
        <v>-3.9723257906356624</v>
      </c>
      <c r="CC70" s="45">
        <v>-4.2459850455929695</v>
      </c>
      <c r="CD70" s="45">
        <v>-4.5270485176175415</v>
      </c>
      <c r="CE70" s="45">
        <v>-4.815516206709384</v>
      </c>
      <c r="CF70" s="45">
        <v>-5.111388112868495</v>
      </c>
      <c r="CG70" s="45">
        <v>-5.414664236094878</v>
      </c>
      <c r="CH70" s="45">
        <v>-5.7253445763885145</v>
      </c>
      <c r="CI70" s="45">
        <v>-6.043429133749429</v>
      </c>
      <c r="CJ70" s="45">
        <v>-6.3689179081776075</v>
      </c>
      <c r="CK70" s="45">
        <v>-6.701810899673053</v>
      </c>
      <c r="CL70" s="45">
        <v>-7.0421081082357695</v>
      </c>
      <c r="CM70" s="45">
        <v>-7.389809533865751</v>
      </c>
      <c r="CN70" s="45">
        <v>-7.744915176562994</v>
      </c>
      <c r="CO70" s="45">
        <v>-8.107425036327507</v>
      </c>
      <c r="CP70" s="45">
        <v>-8.477339113159289</v>
      </c>
      <c r="CQ70" s="45">
        <v>-8.85465740705834</v>
      </c>
      <c r="CR70" s="45">
        <v>-9.239379918024655</v>
      </c>
      <c r="CS70" s="45">
        <v>-9.631506646058252</v>
      </c>
      <c r="CT70" s="45">
        <v>-10.031037591159096</v>
      </c>
      <c r="CU70" s="45">
        <v>-10.437972753327212</v>
      </c>
      <c r="CV70" s="45">
        <v>-10.852312132562595</v>
      </c>
      <c r="CW70" s="45">
        <v>-11.274055728865255</v>
      </c>
      <c r="CX70" s="45">
        <v>-11.703203542235173</v>
      </c>
      <c r="CY70" s="45">
        <v>-12.139755572672371</v>
      </c>
      <c r="CZ70" s="45">
        <v>-12.583711820176811</v>
      </c>
    </row>
    <row r="71" spans="3:104" ht="12.75">
      <c r="C71" s="30">
        <v>0.57</v>
      </c>
      <c r="D71" s="3">
        <v>-4.627052065955864</v>
      </c>
      <c r="E71" s="3">
        <v>-4.343553591073327</v>
      </c>
      <c r="F71" s="3">
        <v>-4.0674593332580535</v>
      </c>
      <c r="G71" s="3">
        <v>-3.79876929251005</v>
      </c>
      <c r="H71" s="3">
        <v>-3.537483468829314</v>
      </c>
      <c r="I71" s="3">
        <v>-3.28360186221585</v>
      </c>
      <c r="J71" s="3">
        <v>-3.0371244726696434</v>
      </c>
      <c r="K71" s="3">
        <v>-2.7980513001907106</v>
      </c>
      <c r="L71" s="3">
        <v>-2.5663823447790413</v>
      </c>
      <c r="M71" s="3">
        <v>-2.342117606434644</v>
      </c>
      <c r="N71" s="3">
        <v>-2.1252570851575103</v>
      </c>
      <c r="O71" s="3">
        <v>-1.9158007809476452</v>
      </c>
      <c r="P71" s="3">
        <v>-1.7137486938050461</v>
      </c>
      <c r="Q71" s="3">
        <v>-1.5191008237297132</v>
      </c>
      <c r="R71" s="3">
        <v>-1.33185717072165</v>
      </c>
      <c r="S71" s="3">
        <v>-1.1520177347808551</v>
      </c>
      <c r="T71" s="3">
        <v>-0.9795825159073235</v>
      </c>
      <c r="U71" s="3">
        <v>-0.814551514101062</v>
      </c>
      <c r="V71" s="3">
        <v>-0.6569247293620684</v>
      </c>
      <c r="W71" s="3">
        <v>-0.5067021616903411</v>
      </c>
      <c r="X71" s="3">
        <v>-0.36388381108588064</v>
      </c>
      <c r="Y71" s="3">
        <v>-0.2284696775486874</v>
      </c>
      <c r="Z71" s="3">
        <v>-0.10045976107876231</v>
      </c>
      <c r="AA71" s="3">
        <v>0.02014593832389644</v>
      </c>
      <c r="AB71" s="3">
        <v>0.13334742065928717</v>
      </c>
      <c r="AC71" s="3">
        <v>0.23914468592741156</v>
      </c>
      <c r="AD71" s="3">
        <v>0.3375377341282677</v>
      </c>
      <c r="AE71" s="3">
        <v>0.4285265652618573</v>
      </c>
      <c r="AF71" s="3">
        <v>0.5121111793281796</v>
      </c>
      <c r="AG71" s="3">
        <v>0.5882915763272343</v>
      </c>
      <c r="AH71" s="3">
        <v>0.6570677562590215</v>
      </c>
      <c r="AI71" s="3">
        <v>0.7184397191235422</v>
      </c>
      <c r="AJ71" s="3">
        <v>0.7724074649207952</v>
      </c>
      <c r="AK71" s="3">
        <v>0.8189709936507809</v>
      </c>
      <c r="AL71" s="3">
        <v>0.8581303053134992</v>
      </c>
      <c r="AM71" s="3">
        <v>0.8898853999089502</v>
      </c>
      <c r="AN71" s="3">
        <v>0.9142362774371341</v>
      </c>
      <c r="AO71" s="3">
        <v>0.9311829378980508</v>
      </c>
      <c r="AP71" s="3">
        <v>0.9407253812917002</v>
      </c>
      <c r="AQ71" s="3">
        <v>0.9428636076180823</v>
      </c>
      <c r="AR71" s="3">
        <v>0.9375976168771971</v>
      </c>
      <c r="AS71" s="3">
        <v>0.9249274090690447</v>
      </c>
      <c r="AT71" s="3">
        <v>0.904852984193625</v>
      </c>
      <c r="AU71" s="3">
        <v>0.8773743422509381</v>
      </c>
      <c r="AV71" s="3">
        <v>0.842491483240984</v>
      </c>
      <c r="AW71" s="3">
        <v>0.8002044071637624</v>
      </c>
      <c r="AX71" s="3">
        <v>0.7505131140192735</v>
      </c>
      <c r="AY71" s="3">
        <v>0.6934176038075179</v>
      </c>
      <c r="AZ71" s="3">
        <v>0.6289178765284944</v>
      </c>
      <c r="BA71" s="3">
        <v>0.5570139321822039</v>
      </c>
      <c r="BB71" s="3">
        <v>0.4777057707686455</v>
      </c>
      <c r="BC71" s="3">
        <v>0.39099339228782026</v>
      </c>
      <c r="BD71" s="3">
        <v>0.2968767967397279</v>
      </c>
      <c r="BE71" s="3">
        <v>0.1953559841243676</v>
      </c>
      <c r="BF71" s="3">
        <v>0.08643095444174032</v>
      </c>
      <c r="BG71" s="3">
        <v>-0.029898292308153884</v>
      </c>
      <c r="BH71" s="3">
        <v>-0.15363175612531466</v>
      </c>
      <c r="BI71" s="3">
        <v>-0.28476943700974355</v>
      </c>
      <c r="BJ71" s="3">
        <v>-0.42331133496143725</v>
      </c>
      <c r="BK71" s="3">
        <v>-0.5692574499804008</v>
      </c>
      <c r="BL71" s="3">
        <v>-0.7226077820666319</v>
      </c>
      <c r="BM71" s="3">
        <v>-0.8833623312201304</v>
      </c>
      <c r="BN71" s="3">
        <v>-1.051521097440895</v>
      </c>
      <c r="BO71" s="3">
        <v>-1.2270840807289285</v>
      </c>
      <c r="BP71" s="3">
        <v>-1.4100512810842267</v>
      </c>
      <c r="BQ71" s="3">
        <v>-1.6004226985067938</v>
      </c>
      <c r="BR71" s="3">
        <v>-1.7981983329966287</v>
      </c>
      <c r="BS71" s="3">
        <v>-2.0033781845537293</v>
      </c>
      <c r="BT71" s="3">
        <v>-2.2159622531780996</v>
      </c>
      <c r="BU71" s="3">
        <v>-2.435950538869735</v>
      </c>
      <c r="BV71" s="3">
        <v>-2.6633430416286368</v>
      </c>
      <c r="BW71" s="3">
        <v>-2.8981397614548077</v>
      </c>
      <c r="BX71" s="3">
        <v>-3.140340698348246</v>
      </c>
      <c r="BY71" s="3">
        <v>-3.3899458523089496</v>
      </c>
      <c r="BZ71" s="3">
        <v>-3.6469552233369216</v>
      </c>
      <c r="CA71" s="3">
        <v>-3.9113688114321636</v>
      </c>
      <c r="CB71" s="45">
        <v>-4.1831866165946705</v>
      </c>
      <c r="CC71" s="45">
        <v>-4.462408638824444</v>
      </c>
      <c r="CD71" s="45">
        <v>-4.749034878121484</v>
      </c>
      <c r="CE71" s="45">
        <v>-5.043065334485799</v>
      </c>
      <c r="CF71" s="45">
        <v>-5.344500007917371</v>
      </c>
      <c r="CG71" s="45">
        <v>-5.653338898416214</v>
      </c>
      <c r="CH71" s="45">
        <v>-5.969582005982323</v>
      </c>
      <c r="CI71" s="45">
        <v>-6.2932293306157</v>
      </c>
      <c r="CJ71" s="45">
        <v>-6.624280872316346</v>
      </c>
      <c r="CK71" s="45">
        <v>-6.962736631084257</v>
      </c>
      <c r="CL71" s="45">
        <v>-7.308596606919439</v>
      </c>
      <c r="CM71" s="45">
        <v>-7.661860799821886</v>
      </c>
      <c r="CN71" s="45">
        <v>-8.022529209791605</v>
      </c>
      <c r="CO71" s="45">
        <v>-8.39060183682858</v>
      </c>
      <c r="CP71" s="45">
        <v>-8.76607868093283</v>
      </c>
      <c r="CQ71" s="45">
        <v>-9.148959742104346</v>
      </c>
      <c r="CR71" s="45">
        <v>-9.539245020343136</v>
      </c>
      <c r="CS71" s="45">
        <v>-9.936934515649183</v>
      </c>
      <c r="CT71" s="45">
        <v>-10.34202822802249</v>
      </c>
      <c r="CU71" s="45">
        <v>-10.754526157463072</v>
      </c>
      <c r="CV71" s="45">
        <v>-11.174428303970938</v>
      </c>
      <c r="CW71" s="45">
        <v>-11.601734667546049</v>
      </c>
      <c r="CX71" s="45">
        <v>-12.036445248188443</v>
      </c>
      <c r="CY71" s="45">
        <v>-12.4785600458981</v>
      </c>
      <c r="CZ71" s="45">
        <v>-12.928079060675008</v>
      </c>
    </row>
    <row r="72" spans="3:104" ht="12.75">
      <c r="C72" s="30">
        <v>0.58</v>
      </c>
      <c r="D72" s="3">
        <v>-4.421152592502745</v>
      </c>
      <c r="E72" s="3">
        <v>-4.143216884892673</v>
      </c>
      <c r="F72" s="3">
        <v>-3.8726853943498636</v>
      </c>
      <c r="G72" s="3">
        <v>-3.6095581208743264</v>
      </c>
      <c r="H72" s="3">
        <v>-3.3538350644660575</v>
      </c>
      <c r="I72" s="3">
        <v>-3.1055162251250543</v>
      </c>
      <c r="J72" s="3">
        <v>-2.8646016028513164</v>
      </c>
      <c r="K72" s="3">
        <v>-2.631091197644848</v>
      </c>
      <c r="L72" s="3">
        <v>-2.404985009505648</v>
      </c>
      <c r="M72" s="3">
        <v>-2.186283038433715</v>
      </c>
      <c r="N72" s="3">
        <v>-1.974985284429049</v>
      </c>
      <c r="O72" s="3">
        <v>-1.7710917474916457</v>
      </c>
      <c r="P72" s="3">
        <v>-1.5746024276215143</v>
      </c>
      <c r="Q72" s="3">
        <v>-1.3855173248186499</v>
      </c>
      <c r="R72" s="3">
        <v>-1.203836439083052</v>
      </c>
      <c r="S72" s="3">
        <v>-1.0295597704147212</v>
      </c>
      <c r="T72" s="3">
        <v>-0.8626873188136586</v>
      </c>
      <c r="U72" s="3">
        <v>-0.7032190842798622</v>
      </c>
      <c r="V72" s="3">
        <v>-0.5511550668133329</v>
      </c>
      <c r="W72" s="3">
        <v>-0.40649526641407285</v>
      </c>
      <c r="X72" s="3">
        <v>-0.26923968308207846</v>
      </c>
      <c r="Y72" s="3">
        <v>-0.1393883168173522</v>
      </c>
      <c r="Z72" s="3">
        <v>-0.01694116761989295</v>
      </c>
      <c r="AA72" s="3">
        <v>0.09810176451029873</v>
      </c>
      <c r="AB72" s="3">
        <v>0.20574047957322428</v>
      </c>
      <c r="AC72" s="3">
        <v>0.30597497756888126</v>
      </c>
      <c r="AD72" s="3">
        <v>0.39880525849727133</v>
      </c>
      <c r="AE72" s="3">
        <v>0.48423132235839506</v>
      </c>
      <c r="AF72" s="3">
        <v>0.5622531691522514</v>
      </c>
      <c r="AG72" s="3">
        <v>0.6328707988788396</v>
      </c>
      <c r="AH72" s="3">
        <v>0.6960842115381612</v>
      </c>
      <c r="AI72" s="3">
        <v>0.7518934071302154</v>
      </c>
      <c r="AJ72" s="3">
        <v>0.8002983856550022</v>
      </c>
      <c r="AK72" s="3">
        <v>0.8412991471125217</v>
      </c>
      <c r="AL72" s="3">
        <v>0.8748956915027741</v>
      </c>
      <c r="AM72" s="3">
        <v>0.9010880188257591</v>
      </c>
      <c r="AN72" s="3">
        <v>0.9198761290814768</v>
      </c>
      <c r="AO72" s="3">
        <v>0.9312600222699273</v>
      </c>
      <c r="AP72" s="3">
        <v>0.9352396983911105</v>
      </c>
      <c r="AQ72" s="3">
        <v>0.9318151574450264</v>
      </c>
      <c r="AR72" s="3">
        <v>0.9209863994316752</v>
      </c>
      <c r="AS72" s="3">
        <v>0.9027534243510568</v>
      </c>
      <c r="AT72" s="3">
        <v>0.8771162322031709</v>
      </c>
      <c r="AU72" s="3">
        <v>0.8440748229880177</v>
      </c>
      <c r="AV72" s="3">
        <v>0.8036291967055973</v>
      </c>
      <c r="AW72" s="3">
        <v>0.7557793533559095</v>
      </c>
      <c r="AX72" s="3">
        <v>0.7005252929389547</v>
      </c>
      <c r="AY72" s="3">
        <v>0.6378670154547328</v>
      </c>
      <c r="AZ72" s="3">
        <v>0.5678045209032433</v>
      </c>
      <c r="BA72" s="3">
        <v>0.4903378092844862</v>
      </c>
      <c r="BB72" s="3">
        <v>0.4054668805984617</v>
      </c>
      <c r="BC72" s="3">
        <v>0.3131917348451704</v>
      </c>
      <c r="BD72" s="3">
        <v>0.21351237202461226</v>
      </c>
      <c r="BE72" s="3">
        <v>0.10642879213678624</v>
      </c>
      <c r="BF72" s="3">
        <v>-0.008059004818306237</v>
      </c>
      <c r="BG72" s="3">
        <v>-0.12995101884066695</v>
      </c>
      <c r="BH72" s="3">
        <v>-0.2592472499302947</v>
      </c>
      <c r="BI72" s="3">
        <v>-0.395947698087187</v>
      </c>
      <c r="BJ72" s="3">
        <v>-0.5400523633113492</v>
      </c>
      <c r="BK72" s="3">
        <v>-0.691561245602778</v>
      </c>
      <c r="BL72" s="3">
        <v>-0.8504743449614758</v>
      </c>
      <c r="BM72" s="3">
        <v>-1.0167916613874408</v>
      </c>
      <c r="BN72" s="3">
        <v>-1.1905131948806713</v>
      </c>
      <c r="BO72" s="3">
        <v>-1.371638945441172</v>
      </c>
      <c r="BP72" s="3">
        <v>-1.5601689130689365</v>
      </c>
      <c r="BQ72" s="3">
        <v>-1.756103097763971</v>
      </c>
      <c r="BR72" s="3">
        <v>-1.959441499526272</v>
      </c>
      <c r="BS72" s="3">
        <v>-2.170184118355837</v>
      </c>
      <c r="BT72" s="3">
        <v>-2.3883309542526727</v>
      </c>
      <c r="BU72" s="3">
        <v>-2.613882007216773</v>
      </c>
      <c r="BV72" s="3">
        <v>-2.846837277248144</v>
      </c>
      <c r="BW72" s="3">
        <v>-3.087196764346781</v>
      </c>
      <c r="BX72" s="3">
        <v>-3.3349604685126826</v>
      </c>
      <c r="BY72" s="3">
        <v>-3.590128389745857</v>
      </c>
      <c r="BZ72" s="3">
        <v>-3.852700528046296</v>
      </c>
      <c r="CA72" s="3">
        <v>-4.122676883414002</v>
      </c>
      <c r="CB72" s="45">
        <v>-4.4000574558489705</v>
      </c>
      <c r="CC72" s="45">
        <v>-4.684842245351213</v>
      </c>
      <c r="CD72" s="45">
        <v>-4.977031251920722</v>
      </c>
      <c r="CE72" s="45">
        <v>-5.276624475557502</v>
      </c>
      <c r="CF72" s="45">
        <v>-5.583621916261538</v>
      </c>
      <c r="CG72" s="45">
        <v>-5.898023574032853</v>
      </c>
      <c r="CH72" s="45">
        <v>-6.219829448871418</v>
      </c>
      <c r="CI72" s="45">
        <v>-6.549039540777266</v>
      </c>
      <c r="CJ72" s="45">
        <v>-6.885653849750386</v>
      </c>
      <c r="CK72" s="45">
        <v>-7.2296723757907575</v>
      </c>
      <c r="CL72" s="45">
        <v>-7.581095118898402</v>
      </c>
      <c r="CM72" s="45">
        <v>-7.939922079073323</v>
      </c>
      <c r="CN72" s="45">
        <v>-8.306153256315506</v>
      </c>
      <c r="CO72" s="45">
        <v>-8.679788650624944</v>
      </c>
      <c r="CP72" s="45">
        <v>-9.060828262001664</v>
      </c>
      <c r="CQ72" s="45">
        <v>-9.44927209044565</v>
      </c>
      <c r="CR72" s="45">
        <v>-9.845120135956897</v>
      </c>
      <c r="CS72" s="45">
        <v>-10.248372398535412</v>
      </c>
      <c r="CT72" s="45">
        <v>-10.65902887818119</v>
      </c>
      <c r="CU72" s="45">
        <v>-11.077089574894238</v>
      </c>
      <c r="CV72" s="45">
        <v>-11.502554488674562</v>
      </c>
      <c r="CW72" s="45">
        <v>-11.935423619522144</v>
      </c>
      <c r="CX72" s="45">
        <v>-12.375696967437</v>
      </c>
      <c r="CY72" s="45">
        <v>-12.82337453241912</v>
      </c>
      <c r="CZ72" s="45">
        <v>-13.278456314468512</v>
      </c>
    </row>
    <row r="73" spans="3:104" ht="12.75">
      <c r="C73" s="30">
        <v>0.59</v>
      </c>
      <c r="D73" s="3">
        <v>-4.22126313234491</v>
      </c>
      <c r="E73" s="3">
        <v>-3.9488901920073056</v>
      </c>
      <c r="F73" s="3">
        <v>-3.683921468736968</v>
      </c>
      <c r="G73" s="3">
        <v>-3.4263569625338928</v>
      </c>
      <c r="H73" s="3">
        <v>-3.176196673398091</v>
      </c>
      <c r="I73" s="3">
        <v>-2.933440601329552</v>
      </c>
      <c r="J73" s="3">
        <v>-2.6980887463282857</v>
      </c>
      <c r="K73" s="3">
        <v>-2.4701411083942846</v>
      </c>
      <c r="L73" s="3">
        <v>-2.2495976875275465</v>
      </c>
      <c r="M73" s="3">
        <v>-2.036458483728081</v>
      </c>
      <c r="N73" s="3">
        <v>-1.8307234969958799</v>
      </c>
      <c r="O73" s="3">
        <v>-1.632392727330946</v>
      </c>
      <c r="P73" s="3">
        <v>-1.4414661747332809</v>
      </c>
      <c r="Q73" s="3">
        <v>-1.2579438392028806</v>
      </c>
      <c r="R73" s="3">
        <v>-1.0818257207397486</v>
      </c>
      <c r="S73" s="3">
        <v>-0.9131118193438845</v>
      </c>
      <c r="T73" s="3">
        <v>-0.7518021350152879</v>
      </c>
      <c r="U73" s="3">
        <v>-0.5978966677539581</v>
      </c>
      <c r="V73" s="3">
        <v>-0.45139541755989554</v>
      </c>
      <c r="W73" s="3">
        <v>-0.3122983844331009</v>
      </c>
      <c r="X73" s="3">
        <v>-0.1806055683735719</v>
      </c>
      <c r="Y73" s="3">
        <v>-0.056316969381312365</v>
      </c>
      <c r="Z73" s="3">
        <v>0.06056741254368103</v>
      </c>
      <c r="AA73" s="3">
        <v>0.17004757740140752</v>
      </c>
      <c r="AB73" s="3">
        <v>0.27212352519186556</v>
      </c>
      <c r="AC73" s="3">
        <v>0.36679525591505857</v>
      </c>
      <c r="AD73" s="3">
        <v>0.4540627695709827</v>
      </c>
      <c r="AE73" s="3">
        <v>0.5339260661596399</v>
      </c>
      <c r="AF73" s="3">
        <v>0.6063851456810294</v>
      </c>
      <c r="AG73" s="3">
        <v>0.6714400081351517</v>
      </c>
      <c r="AH73" s="3">
        <v>0.7290906535220069</v>
      </c>
      <c r="AI73" s="3">
        <v>0.7793370818415949</v>
      </c>
      <c r="AJ73" s="3">
        <v>0.8221792930939156</v>
      </c>
      <c r="AK73" s="3">
        <v>0.8576172872789689</v>
      </c>
      <c r="AL73" s="3">
        <v>0.8856510643967551</v>
      </c>
      <c r="AM73" s="3">
        <v>0.9062806244472739</v>
      </c>
      <c r="AN73" s="3">
        <v>0.9195059674305256</v>
      </c>
      <c r="AO73" s="3">
        <v>0.9253270933465099</v>
      </c>
      <c r="AP73" s="3">
        <v>0.923744002195227</v>
      </c>
      <c r="AQ73" s="3">
        <v>0.9147566939766768</v>
      </c>
      <c r="AR73" s="3">
        <v>0.8983651686908594</v>
      </c>
      <c r="AS73" s="3">
        <v>0.8745694263377747</v>
      </c>
      <c r="AT73" s="3">
        <v>0.8433694669174228</v>
      </c>
      <c r="AU73" s="3">
        <v>0.8047652904298035</v>
      </c>
      <c r="AV73" s="3">
        <v>0.758756896874917</v>
      </c>
      <c r="AW73" s="3">
        <v>0.705344286252763</v>
      </c>
      <c r="AX73" s="3">
        <v>0.6445274585633421</v>
      </c>
      <c r="AY73" s="3">
        <v>0.5763064138066539</v>
      </c>
      <c r="AZ73" s="3">
        <v>0.5006811519826984</v>
      </c>
      <c r="BA73" s="3">
        <v>0.41765167309147566</v>
      </c>
      <c r="BB73" s="3">
        <v>0.32721797713298506</v>
      </c>
      <c r="BC73" s="3">
        <v>0.22938006410722755</v>
      </c>
      <c r="BD73" s="3">
        <v>0.12413793401420314</v>
      </c>
      <c r="BE73" s="3">
        <v>0.011491586853911273</v>
      </c>
      <c r="BF73" s="3">
        <v>-0.10855897737364839</v>
      </c>
      <c r="BG73" s="3">
        <v>-0.23601375866847518</v>
      </c>
      <c r="BH73" s="3">
        <v>-0.3708727570305683</v>
      </c>
      <c r="BI73" s="3">
        <v>-0.5131359724599298</v>
      </c>
      <c r="BJ73" s="3">
        <v>-0.6628034049565565</v>
      </c>
      <c r="BK73" s="3">
        <v>-0.8198750545204516</v>
      </c>
      <c r="BL73" s="3">
        <v>-0.9843509211516157</v>
      </c>
      <c r="BM73" s="3">
        <v>-1.1562310048500444</v>
      </c>
      <c r="BN73" s="3">
        <v>-1.3355153056157447</v>
      </c>
      <c r="BO73" s="3">
        <v>-1.5222038234487103</v>
      </c>
      <c r="BP73" s="3">
        <v>-1.7162965583489407</v>
      </c>
      <c r="BQ73" s="3">
        <v>-1.917793510316438</v>
      </c>
      <c r="BR73" s="3">
        <v>-2.1266946793512034</v>
      </c>
      <c r="BS73" s="3">
        <v>-2.34300006545324</v>
      </c>
      <c r="BT73" s="3">
        <v>-2.566709668622542</v>
      </c>
      <c r="BU73" s="3">
        <v>-2.7978234888591067</v>
      </c>
      <c r="BV73" s="3">
        <v>-3.0363415261629427</v>
      </c>
      <c r="BW73" s="3">
        <v>-3.28226378053405</v>
      </c>
      <c r="BX73" s="3">
        <v>-3.5355902519724145</v>
      </c>
      <c r="BY73" s="3">
        <v>-3.796320940478055</v>
      </c>
      <c r="BZ73" s="3">
        <v>-4.064455846050959</v>
      </c>
      <c r="CA73" s="3">
        <v>-4.339994968691133</v>
      </c>
      <c r="CB73" s="45">
        <v>-4.622938308398572</v>
      </c>
      <c r="CC73" s="45">
        <v>-4.913285865173281</v>
      </c>
      <c r="CD73" s="45">
        <v>-5.211037639015255</v>
      </c>
      <c r="CE73" s="45">
        <v>-5.516193629924494</v>
      </c>
      <c r="CF73" s="45">
        <v>-5.828753837901004</v>
      </c>
      <c r="CG73" s="45">
        <v>-6.148718262944778</v>
      </c>
      <c r="CH73" s="45">
        <v>-6.476086905055818</v>
      </c>
      <c r="CI73" s="45">
        <v>-6.81085976423413</v>
      </c>
      <c r="CJ73" s="45">
        <v>-7.153036840479707</v>
      </c>
      <c r="CK73" s="45">
        <v>-7.502618133792545</v>
      </c>
      <c r="CL73" s="45">
        <v>-7.85960364417266</v>
      </c>
      <c r="CM73" s="45">
        <v>-8.223993371620038</v>
      </c>
      <c r="CN73" s="45">
        <v>-8.59578731613468</v>
      </c>
      <c r="CO73" s="45">
        <v>-8.974985477716597</v>
      </c>
      <c r="CP73" s="45">
        <v>-9.361587856365777</v>
      </c>
      <c r="CQ73" s="45">
        <v>-9.755594452082223</v>
      </c>
      <c r="CR73" s="45">
        <v>-10.157005264865944</v>
      </c>
      <c r="CS73" s="45">
        <v>-10.565820294716925</v>
      </c>
      <c r="CT73" s="45">
        <v>-10.982039541635169</v>
      </c>
      <c r="CU73" s="45">
        <v>-11.405663005620674</v>
      </c>
      <c r="CV73" s="45">
        <v>-11.836690686673464</v>
      </c>
      <c r="CW73" s="45">
        <v>-12.275122584793529</v>
      </c>
      <c r="CX73" s="45">
        <v>-12.720958699980839</v>
      </c>
      <c r="CY73" s="45">
        <v>-13.174199032235425</v>
      </c>
      <c r="CZ73" s="45">
        <v>-13.63484358155729</v>
      </c>
    </row>
    <row r="74" spans="3:104" ht="12.75">
      <c r="C74" s="30">
        <v>0.6</v>
      </c>
      <c r="D74" s="3">
        <v>-4.0273836854823735</v>
      </c>
      <c r="E74" s="3">
        <v>-3.760573512417233</v>
      </c>
      <c r="F74" s="3">
        <v>-3.5011675564193627</v>
      </c>
      <c r="G74" s="3">
        <v>-3.249165817488759</v>
      </c>
      <c r="H74" s="3">
        <v>-3.004568295625421</v>
      </c>
      <c r="I74" s="3">
        <v>-2.767374990829349</v>
      </c>
      <c r="J74" s="3">
        <v>-2.5375859031005468</v>
      </c>
      <c r="K74" s="3">
        <v>-2.3152010324390098</v>
      </c>
      <c r="L74" s="3">
        <v>-2.100220378844736</v>
      </c>
      <c r="M74" s="3">
        <v>-1.8926439423177395</v>
      </c>
      <c r="N74" s="3">
        <v>-1.692471722858004</v>
      </c>
      <c r="O74" s="3">
        <v>-1.4997037204655372</v>
      </c>
      <c r="P74" s="3">
        <v>-1.3143399351403375</v>
      </c>
      <c r="Q74" s="3">
        <v>-1.1363803668824035</v>
      </c>
      <c r="R74" s="3">
        <v>-0.9658250156917385</v>
      </c>
      <c r="S74" s="3">
        <v>-0.8026738815683403</v>
      </c>
      <c r="T74" s="3">
        <v>-0.6469269645122093</v>
      </c>
      <c r="U74" s="3">
        <v>-0.49858426452334625</v>
      </c>
      <c r="V74" s="3">
        <v>-0.35764578160175</v>
      </c>
      <c r="W74" s="3">
        <v>-0.22411151574742139</v>
      </c>
      <c r="X74" s="3">
        <v>-0.09798146696035892</v>
      </c>
      <c r="Y74" s="3">
        <v>0.020744364759434752</v>
      </c>
      <c r="Z74" s="3">
        <v>0.1320659794119623</v>
      </c>
      <c r="AA74" s="3">
        <v>0.23598337699722272</v>
      </c>
      <c r="AB74" s="3">
        <v>0.3324965575152147</v>
      </c>
      <c r="AC74" s="3">
        <v>0.42160552096594006</v>
      </c>
      <c r="AD74" s="3">
        <v>0.5033102673493985</v>
      </c>
      <c r="AE74" s="3">
        <v>0.5776107966655893</v>
      </c>
      <c r="AF74" s="3">
        <v>0.644507108914513</v>
      </c>
      <c r="AG74" s="3">
        <v>0.7039992040961693</v>
      </c>
      <c r="AH74" s="3">
        <v>0.7560870822105586</v>
      </c>
      <c r="AI74" s="3">
        <v>0.8007707432576805</v>
      </c>
      <c r="AJ74" s="3">
        <v>0.838050187237535</v>
      </c>
      <c r="AK74" s="3">
        <v>0.8679254141501223</v>
      </c>
      <c r="AL74" s="3">
        <v>0.8903964239954423</v>
      </c>
      <c r="AM74" s="3">
        <v>0.905463216773495</v>
      </c>
      <c r="AN74" s="3">
        <v>0.9131257924842805</v>
      </c>
      <c r="AO74" s="3">
        <v>0.9133841511277987</v>
      </c>
      <c r="AP74" s="3">
        <v>0.9062382927040495</v>
      </c>
      <c r="AQ74" s="3">
        <v>0.8916882172130333</v>
      </c>
      <c r="AR74" s="3">
        <v>0.8697339246547495</v>
      </c>
      <c r="AS74" s="3">
        <v>0.8403754150291989</v>
      </c>
      <c r="AT74" s="3">
        <v>0.8036126883363807</v>
      </c>
      <c r="AU74" s="3">
        <v>0.7594457445762952</v>
      </c>
      <c r="AV74" s="3">
        <v>0.7078745837489424</v>
      </c>
      <c r="AW74" s="3">
        <v>0.6488992058543224</v>
      </c>
      <c r="AX74" s="3">
        <v>0.582519610892435</v>
      </c>
      <c r="AY74" s="3">
        <v>0.5087357988632808</v>
      </c>
      <c r="AZ74" s="3">
        <v>0.42754776976685915</v>
      </c>
      <c r="BA74" s="3">
        <v>0.3389555236031706</v>
      </c>
      <c r="BB74" s="3">
        <v>0.24295906037221415</v>
      </c>
      <c r="BC74" s="3">
        <v>0.13955838007399046</v>
      </c>
      <c r="BD74" s="3">
        <v>0.028753482708499756</v>
      </c>
      <c r="BE74" s="3">
        <v>-0.08945563172425808</v>
      </c>
      <c r="BF74" s="3">
        <v>-0.2150689632242837</v>
      </c>
      <c r="BG74" s="3">
        <v>-0.34808651179157746</v>
      </c>
      <c r="BH74" s="3">
        <v>-0.4885082774261367</v>
      </c>
      <c r="BI74" s="3">
        <v>-0.6363342601279636</v>
      </c>
      <c r="BJ74" s="3">
        <v>-0.7915644598970575</v>
      </c>
      <c r="BK74" s="3">
        <v>-0.9541988767334186</v>
      </c>
      <c r="BL74" s="3">
        <v>-1.1242375106370495</v>
      </c>
      <c r="BM74" s="3">
        <v>-1.301680361607946</v>
      </c>
      <c r="BN74" s="3">
        <v>-1.4865274296461077</v>
      </c>
      <c r="BO74" s="3">
        <v>-1.6787787147515405</v>
      </c>
      <c r="BP74" s="3">
        <v>-1.8784342169242363</v>
      </c>
      <c r="BQ74" s="3">
        <v>-2.085493936164202</v>
      </c>
      <c r="BR74" s="3">
        <v>-2.2999578724714334</v>
      </c>
      <c r="BS74" s="3">
        <v>-2.521826025845935</v>
      </c>
      <c r="BT74" s="3">
        <v>-2.7510983962877034</v>
      </c>
      <c r="BU74" s="3">
        <v>-2.9877749837967347</v>
      </c>
      <c r="BV74" s="3">
        <v>-3.2318557883730366</v>
      </c>
      <c r="BW74" s="3">
        <v>-3.4833408100166094</v>
      </c>
      <c r="BX74" s="3">
        <v>-3.74223004872744</v>
      </c>
      <c r="BY74" s="3">
        <v>-4.008523504505546</v>
      </c>
      <c r="BZ74" s="3">
        <v>-4.282221177350913</v>
      </c>
      <c r="CA74" s="3">
        <v>-4.563323067263553</v>
      </c>
      <c r="CB74" s="45">
        <v>-4.851829174243452</v>
      </c>
      <c r="CC74" s="45">
        <v>-5.147739498290632</v>
      </c>
      <c r="CD74" s="45">
        <v>-5.4510540394050695</v>
      </c>
      <c r="CE74" s="45">
        <v>-5.7617727975867785</v>
      </c>
      <c r="CF74" s="45">
        <v>-6.079895772835746</v>
      </c>
      <c r="CG74" s="45">
        <v>-6.405422965151991</v>
      </c>
      <c r="CH74" s="45">
        <v>-6.738354374535499</v>
      </c>
      <c r="CI74" s="45">
        <v>-7.0786900009862705</v>
      </c>
      <c r="CJ74" s="45">
        <v>-7.426429844504321</v>
      </c>
      <c r="CK74" s="45">
        <v>-7.78157390508963</v>
      </c>
      <c r="CL74" s="45">
        <v>-8.14412218274221</v>
      </c>
      <c r="CM74" s="45">
        <v>-8.51407467746205</v>
      </c>
      <c r="CN74" s="45">
        <v>-8.891431389249163</v>
      </c>
      <c r="CO74" s="45">
        <v>-9.276192318103554</v>
      </c>
      <c r="CP74" s="45">
        <v>-9.668357464025195</v>
      </c>
      <c r="CQ74" s="45">
        <v>-10.067926827014103</v>
      </c>
      <c r="CR74" s="45">
        <v>-10.474900407070303</v>
      </c>
      <c r="CS74" s="45">
        <v>-10.889278204193747</v>
      </c>
      <c r="CT74" s="45">
        <v>-11.311060218384453</v>
      </c>
      <c r="CU74" s="45">
        <v>-11.74024644964244</v>
      </c>
      <c r="CV74" s="45">
        <v>-12.176836897967693</v>
      </c>
      <c r="CW74" s="45">
        <v>-12.620831563360206</v>
      </c>
      <c r="CX74" s="45">
        <v>-13.072230445819992</v>
      </c>
      <c r="CY74" s="45">
        <v>-13.531033545347052</v>
      </c>
      <c r="CZ74" s="45">
        <v>-13.997240861941357</v>
      </c>
    </row>
    <row r="75" spans="3:104" ht="12.75">
      <c r="C75" s="30">
        <v>0.61</v>
      </c>
      <c r="D75" s="3">
        <v>-3.8395142519151353</v>
      </c>
      <c r="E75" s="3">
        <v>-3.578266846122462</v>
      </c>
      <c r="F75" s="3">
        <v>-3.324423657397051</v>
      </c>
      <c r="G75" s="3">
        <v>-3.0779846857389135</v>
      </c>
      <c r="H75" s="3">
        <v>-2.838949931148041</v>
      </c>
      <c r="I75" s="3">
        <v>-2.6073193936244357</v>
      </c>
      <c r="J75" s="3">
        <v>-2.3830930731680997</v>
      </c>
      <c r="K75" s="3">
        <v>-2.1662709697790263</v>
      </c>
      <c r="L75" s="3">
        <v>-1.9568530834572253</v>
      </c>
      <c r="M75" s="3">
        <v>-1.7548394142026909</v>
      </c>
      <c r="N75" s="3">
        <v>-1.5602299620154243</v>
      </c>
      <c r="O75" s="3">
        <v>-1.3730247268954217</v>
      </c>
      <c r="P75" s="3">
        <v>-1.1932237088426882</v>
      </c>
      <c r="Q75" s="3">
        <v>-1.0208269078572205</v>
      </c>
      <c r="R75" s="3">
        <v>-0.855834323939022</v>
      </c>
      <c r="S75" s="3">
        <v>-0.6982459570880908</v>
      </c>
      <c r="T75" s="3">
        <v>-0.5480618073044266</v>
      </c>
      <c r="U75" s="3">
        <v>-0.40528187458802756</v>
      </c>
      <c r="V75" s="3">
        <v>-0.26990615893889824</v>
      </c>
      <c r="W75" s="3">
        <v>-0.14193466035703528</v>
      </c>
      <c r="X75" s="3">
        <v>-0.02136737884244022</v>
      </c>
      <c r="Y75" s="3">
        <v>0.09179568560488838</v>
      </c>
      <c r="Z75" s="3">
        <v>0.1975545329849494</v>
      </c>
      <c r="AA75" s="3">
        <v>0.29590916329774286</v>
      </c>
      <c r="AB75" s="3">
        <v>0.38685957654326986</v>
      </c>
      <c r="AC75" s="3">
        <v>0.4704057727215287</v>
      </c>
      <c r="AD75" s="3">
        <v>0.5465477518325208</v>
      </c>
      <c r="AE75" s="3">
        <v>0.6152855138762459</v>
      </c>
      <c r="AF75" s="3">
        <v>0.6766190588527033</v>
      </c>
      <c r="AG75" s="3">
        <v>0.7305483867618933</v>
      </c>
      <c r="AH75" s="3">
        <v>0.7770734976038164</v>
      </c>
      <c r="AI75" s="3">
        <v>0.8161943913784722</v>
      </c>
      <c r="AJ75" s="3">
        <v>0.8479110680858606</v>
      </c>
      <c r="AK75" s="3">
        <v>0.8722235277259816</v>
      </c>
      <c r="AL75" s="3">
        <v>0.8891317702988354</v>
      </c>
      <c r="AM75" s="3">
        <v>0.898635795804422</v>
      </c>
      <c r="AN75" s="3">
        <v>0.9007356042427414</v>
      </c>
      <c r="AO75" s="3">
        <v>0.8954311956137934</v>
      </c>
      <c r="AP75" s="3">
        <v>0.8827225699175782</v>
      </c>
      <c r="AQ75" s="3">
        <v>0.8626097271540958</v>
      </c>
      <c r="AR75" s="3">
        <v>0.835092667323346</v>
      </c>
      <c r="AS75" s="3">
        <v>0.8001713904253291</v>
      </c>
      <c r="AT75" s="3">
        <v>0.757845896460045</v>
      </c>
      <c r="AU75" s="3">
        <v>0.7081161854274931</v>
      </c>
      <c r="AV75" s="3">
        <v>0.6509822573276742</v>
      </c>
      <c r="AW75" s="3">
        <v>0.5864441121605883</v>
      </c>
      <c r="AX75" s="3">
        <v>0.5145017499262348</v>
      </c>
      <c r="AY75" s="3">
        <v>0.43515517062461473</v>
      </c>
      <c r="AZ75" s="3">
        <v>0.3484043742557267</v>
      </c>
      <c r="BA75" s="3">
        <v>0.25424936081957084</v>
      </c>
      <c r="BB75" s="3">
        <v>0.15269013031614898</v>
      </c>
      <c r="BC75" s="3">
        <v>0.043726682745458545</v>
      </c>
      <c r="BD75" s="3">
        <v>-0.07264098189249735</v>
      </c>
      <c r="BE75" s="3">
        <v>-0.19641286359772225</v>
      </c>
      <c r="BF75" s="3">
        <v>-0.32758896237021373</v>
      </c>
      <c r="BG75" s="3">
        <v>-0.4661692782099731</v>
      </c>
      <c r="BH75" s="3">
        <v>-0.6121538111169988</v>
      </c>
      <c r="BI75" s="3">
        <v>-0.7655425610912907</v>
      </c>
      <c r="BJ75" s="3">
        <v>-0.9263355281328502</v>
      </c>
      <c r="BK75" s="3">
        <v>-1.094532712241679</v>
      </c>
      <c r="BL75" s="3">
        <v>-1.270134113417774</v>
      </c>
      <c r="BM75" s="3">
        <v>-1.4531397316611367</v>
      </c>
      <c r="BN75" s="3">
        <v>-1.6435495669717657</v>
      </c>
      <c r="BO75" s="3">
        <v>-1.8413636193496625</v>
      </c>
      <c r="BP75" s="3">
        <v>-2.0465818887948304</v>
      </c>
      <c r="BQ75" s="3">
        <v>-2.259204375307259</v>
      </c>
      <c r="BR75" s="3">
        <v>-2.47923107888696</v>
      </c>
      <c r="BS75" s="3">
        <v>-2.7066619995339227</v>
      </c>
      <c r="BT75" s="3">
        <v>-2.94149713724816</v>
      </c>
      <c r="BU75" s="3">
        <v>-3.183736492029654</v>
      </c>
      <c r="BV75" s="3">
        <v>-3.4333800638784258</v>
      </c>
      <c r="BW75" s="3">
        <v>-3.6904278527944596</v>
      </c>
      <c r="BX75" s="3">
        <v>-3.9548798587777636</v>
      </c>
      <c r="BY75" s="3">
        <v>-4.22673608182833</v>
      </c>
      <c r="BZ75" s="3">
        <v>-4.505996521946168</v>
      </c>
      <c r="CA75" s="3">
        <v>-4.792661179131273</v>
      </c>
      <c r="CB75" s="45">
        <v>-5.08673005338364</v>
      </c>
      <c r="CC75" s="45">
        <v>-5.388203144703277</v>
      </c>
      <c r="CD75" s="45">
        <v>-5.697080453090185</v>
      </c>
      <c r="CE75" s="45">
        <v>-6.01336197854436</v>
      </c>
      <c r="CF75" s="45">
        <v>-6.337047721065808</v>
      </c>
      <c r="CG75" s="45">
        <v>-6.668137680654511</v>
      </c>
      <c r="CH75" s="45">
        <v>-7.006631857310483</v>
      </c>
      <c r="CI75" s="45">
        <v>-7.352530251033727</v>
      </c>
      <c r="CJ75" s="45">
        <v>-7.705832861824234</v>
      </c>
      <c r="CK75" s="45">
        <v>-8.06653968968201</v>
      </c>
      <c r="CL75" s="45">
        <v>-8.434650734607056</v>
      </c>
      <c r="CM75" s="45">
        <v>-8.810165996599368</v>
      </c>
      <c r="CN75" s="45">
        <v>-9.193085475658949</v>
      </c>
      <c r="CO75" s="45">
        <v>-9.58340917178579</v>
      </c>
      <c r="CP75" s="45">
        <v>-9.981137084979913</v>
      </c>
      <c r="CQ75" s="45">
        <v>-10.386269215241294</v>
      </c>
      <c r="CR75" s="45">
        <v>-10.798805562569934</v>
      </c>
      <c r="CS75" s="45">
        <v>-11.218746126965856</v>
      </c>
      <c r="CT75" s="45">
        <v>-11.646090908429027</v>
      </c>
      <c r="CU75" s="45">
        <v>-12.080839906959486</v>
      </c>
      <c r="CV75" s="45">
        <v>-12.522993122557196</v>
      </c>
      <c r="CW75" s="45">
        <v>-12.972550555222186</v>
      </c>
      <c r="CX75" s="45">
        <v>-13.429512204954438</v>
      </c>
      <c r="CY75" s="45">
        <v>-13.893878071753953</v>
      </c>
      <c r="CZ75" s="45">
        <v>-14.365648155620738</v>
      </c>
    </row>
    <row r="76" spans="3:104" ht="12.75">
      <c r="C76" s="30">
        <v>0.62</v>
      </c>
      <c r="D76" s="3">
        <v>-3.6576548316431845</v>
      </c>
      <c r="E76" s="3">
        <v>-3.40197019312298</v>
      </c>
      <c r="F76" s="3">
        <v>-3.1536897716700363</v>
      </c>
      <c r="G76" s="3">
        <v>-2.9128135672843625</v>
      </c>
      <c r="H76" s="3">
        <v>-2.6793415799659557</v>
      </c>
      <c r="I76" s="3">
        <v>-2.453273809714819</v>
      </c>
      <c r="J76" s="3">
        <v>-2.234610256530948</v>
      </c>
      <c r="K76" s="3">
        <v>-2.023350920414343</v>
      </c>
      <c r="L76" s="3">
        <v>-1.819495801365011</v>
      </c>
      <c r="M76" s="3">
        <v>-1.6230448993829394</v>
      </c>
      <c r="N76" s="3">
        <v>-1.4339982144681387</v>
      </c>
      <c r="O76" s="3">
        <v>-1.2523557466206028</v>
      </c>
      <c r="P76" s="3">
        <v>-1.0781174958403366</v>
      </c>
      <c r="Q76" s="3">
        <v>-0.9112834621273345</v>
      </c>
      <c r="R76" s="3">
        <v>-0.7518536454816018</v>
      </c>
      <c r="S76" s="3">
        <v>-0.5998280459031364</v>
      </c>
      <c r="T76" s="3">
        <v>-0.4552066633919374</v>
      </c>
      <c r="U76" s="3">
        <v>-0.3179894979480047</v>
      </c>
      <c r="V76" s="3">
        <v>-0.18817654957134078</v>
      </c>
      <c r="W76" s="3">
        <v>-0.06576781826194322</v>
      </c>
      <c r="X76" s="3">
        <v>0.04923669598018621</v>
      </c>
      <c r="Y76" s="3">
        <v>0.15683699315504784</v>
      </c>
      <c r="Z76" s="3">
        <v>0.2570330732626427</v>
      </c>
      <c r="AA76" s="3">
        <v>0.3498249363029702</v>
      </c>
      <c r="AB76" s="3">
        <v>0.4352125822760309</v>
      </c>
      <c r="AC76" s="3">
        <v>0.5131960111818241</v>
      </c>
      <c r="AD76" s="3">
        <v>0.5837752230203501</v>
      </c>
      <c r="AE76" s="3">
        <v>0.6469502177916087</v>
      </c>
      <c r="AF76" s="3">
        <v>0.7027209954955996</v>
      </c>
      <c r="AG76" s="3">
        <v>0.7510875561323233</v>
      </c>
      <c r="AH76" s="3">
        <v>0.7920498997017803</v>
      </c>
      <c r="AI76" s="3">
        <v>0.8256080262039696</v>
      </c>
      <c r="AJ76" s="3">
        <v>0.851761935638892</v>
      </c>
      <c r="AK76" s="3">
        <v>0.870511628006547</v>
      </c>
      <c r="AL76" s="3">
        <v>0.8818571033069348</v>
      </c>
      <c r="AM76" s="3">
        <v>0.8857983615400552</v>
      </c>
      <c r="AN76" s="3">
        <v>0.8823354027059084</v>
      </c>
      <c r="AO76" s="3">
        <v>0.8714682268044943</v>
      </c>
      <c r="AP76" s="3">
        <v>0.8531968338358128</v>
      </c>
      <c r="AQ76" s="3">
        <v>0.8275212237998641</v>
      </c>
      <c r="AR76" s="3">
        <v>0.7944413966966484</v>
      </c>
      <c r="AS76" s="3">
        <v>0.7539573525261652</v>
      </c>
      <c r="AT76" s="3">
        <v>0.7060690912884149</v>
      </c>
      <c r="AU76" s="3">
        <v>0.6507766129833974</v>
      </c>
      <c r="AV76" s="3">
        <v>0.5880799176111129</v>
      </c>
      <c r="AW76" s="3">
        <v>0.5179790051715601</v>
      </c>
      <c r="AX76" s="3">
        <v>0.4404738756647404</v>
      </c>
      <c r="AY76" s="3">
        <v>0.35556452909065395</v>
      </c>
      <c r="AZ76" s="3">
        <v>0.26325096544929993</v>
      </c>
      <c r="BA76" s="3">
        <v>0.16353318474067868</v>
      </c>
      <c r="BB76" s="3">
        <v>0.05641118696479064</v>
      </c>
      <c r="BC76" s="3">
        <v>-0.05811502787836509</v>
      </c>
      <c r="BD76" s="3">
        <v>-0.18004545978878972</v>
      </c>
      <c r="BE76" s="3">
        <v>-0.3093801087664798</v>
      </c>
      <c r="BF76" s="3">
        <v>-0.44611897481143825</v>
      </c>
      <c r="BG76" s="3">
        <v>-0.5902620579236633</v>
      </c>
      <c r="BH76" s="3">
        <v>-0.741809358103156</v>
      </c>
      <c r="BI76" s="3">
        <v>-0.9007608753499137</v>
      </c>
      <c r="BJ76" s="3">
        <v>-1.0671166096639406</v>
      </c>
      <c r="BK76" s="3">
        <v>-1.2408765610452348</v>
      </c>
      <c r="BL76" s="3">
        <v>-1.422040729493796</v>
      </c>
      <c r="BM76" s="3">
        <v>-1.6106091150096256</v>
      </c>
      <c r="BN76" s="3">
        <v>-1.8065817175927235</v>
      </c>
      <c r="BO76" s="3">
        <v>-2.0099585372430835</v>
      </c>
      <c r="BP76" s="3">
        <v>-2.220739573960716</v>
      </c>
      <c r="BQ76" s="3">
        <v>-2.4389248277456135</v>
      </c>
      <c r="BR76" s="3">
        <v>-2.664514298597777</v>
      </c>
      <c r="BS76" s="3">
        <v>-2.897507986517209</v>
      </c>
      <c r="BT76" s="3">
        <v>-3.137905891503908</v>
      </c>
      <c r="BU76" s="3">
        <v>-3.385708013557876</v>
      </c>
      <c r="BV76" s="3">
        <v>-3.640914352679105</v>
      </c>
      <c r="BW76" s="3">
        <v>-3.9035249088676087</v>
      </c>
      <c r="BX76" s="3">
        <v>-4.173539682123376</v>
      </c>
      <c r="BY76" s="3">
        <v>-4.450958672446414</v>
      </c>
      <c r="BZ76" s="3">
        <v>-4.735781879836711</v>
      </c>
      <c r="CA76" s="3">
        <v>-5.028009304294285</v>
      </c>
      <c r="CB76" s="45">
        <v>-5.3276409458191205</v>
      </c>
      <c r="CC76" s="45">
        <v>-5.634676804411226</v>
      </c>
      <c r="CD76" s="45">
        <v>-5.9491168800706</v>
      </c>
      <c r="CE76" s="45">
        <v>-6.270961172797237</v>
      </c>
      <c r="CF76" s="45">
        <v>-6.600209682591144</v>
      </c>
      <c r="CG76" s="45">
        <v>-6.93686240945232</v>
      </c>
      <c r="CH76" s="45">
        <v>-7.280919353380758</v>
      </c>
      <c r="CI76" s="45">
        <v>-7.632380514376472</v>
      </c>
      <c r="CJ76" s="45">
        <v>-7.99124589243945</v>
      </c>
      <c r="CK76" s="45">
        <v>-8.357515487569696</v>
      </c>
      <c r="CL76" s="45">
        <v>-8.731189299767205</v>
      </c>
      <c r="CM76" s="45">
        <v>-9.112267329031985</v>
      </c>
      <c r="CN76" s="45">
        <v>-9.500749575364022</v>
      </c>
      <c r="CO76" s="45">
        <v>-9.896636038763326</v>
      </c>
      <c r="CP76" s="45">
        <v>-10.299926719229914</v>
      </c>
      <c r="CQ76" s="45">
        <v>-10.710621616763769</v>
      </c>
      <c r="CR76" s="45">
        <v>-11.12872073136489</v>
      </c>
      <c r="CS76" s="45">
        <v>-11.554224063033251</v>
      </c>
      <c r="CT76" s="45">
        <v>-11.987131611768909</v>
      </c>
      <c r="CU76" s="45">
        <v>-12.427443377571823</v>
      </c>
      <c r="CV76" s="45">
        <v>-12.87515936044201</v>
      </c>
      <c r="CW76" s="45">
        <v>-13.330279560379466</v>
      </c>
      <c r="CX76" s="45">
        <v>-13.792803977384178</v>
      </c>
      <c r="CY76" s="45">
        <v>-14.262732611456158</v>
      </c>
      <c r="CZ76" s="45">
        <v>-14.740065462595418</v>
      </c>
    </row>
    <row r="77" spans="3:104" ht="12.75">
      <c r="C77" s="30">
        <v>0.63</v>
      </c>
      <c r="D77" s="3">
        <v>-3.4818054246665335</v>
      </c>
      <c r="E77" s="3">
        <v>-3.23168355341879</v>
      </c>
      <c r="F77" s="3">
        <v>-2.988965899238318</v>
      </c>
      <c r="G77" s="3">
        <v>-2.7536524621251077</v>
      </c>
      <c r="H77" s="3">
        <v>-2.525743242079171</v>
      </c>
      <c r="I77" s="3">
        <v>-2.3052382391004977</v>
      </c>
      <c r="J77" s="3">
        <v>-2.0921374531890944</v>
      </c>
      <c r="K77" s="3">
        <v>-1.886440884344954</v>
      </c>
      <c r="L77" s="3">
        <v>-1.688148532568083</v>
      </c>
      <c r="M77" s="3">
        <v>-1.497260397858481</v>
      </c>
      <c r="N77" s="3">
        <v>-1.313776480216144</v>
      </c>
      <c r="O77" s="3">
        <v>-1.137696779641074</v>
      </c>
      <c r="P77" s="3">
        <v>-0.9690212961332718</v>
      </c>
      <c r="Q77" s="3">
        <v>-0.8077500296927373</v>
      </c>
      <c r="R77" s="3">
        <v>-0.6538829803194712</v>
      </c>
      <c r="S77" s="3">
        <v>-0.5074201480134715</v>
      </c>
      <c r="T77" s="3">
        <v>-0.3683615327747405</v>
      </c>
      <c r="U77" s="3">
        <v>-0.23670713460327408</v>
      </c>
      <c r="V77" s="3">
        <v>-0.11245695349907736</v>
      </c>
      <c r="W77" s="3">
        <v>0.004389010537853455</v>
      </c>
      <c r="X77" s="3">
        <v>0.11383075750751681</v>
      </c>
      <c r="Y77" s="3">
        <v>0.21586828740991215</v>
      </c>
      <c r="Z77" s="3">
        <v>0.31050160024504103</v>
      </c>
      <c r="AA77" s="3">
        <v>0.39773069601290334</v>
      </c>
      <c r="AB77" s="3">
        <v>0.4775555747134975</v>
      </c>
      <c r="AC77" s="3">
        <v>0.5499762363468244</v>
      </c>
      <c r="AD77" s="3">
        <v>0.6149926809128845</v>
      </c>
      <c r="AE77" s="3">
        <v>0.672604908411677</v>
      </c>
      <c r="AF77" s="3">
        <v>0.722812918843202</v>
      </c>
      <c r="AG77" s="3">
        <v>0.7656167122074597</v>
      </c>
      <c r="AH77" s="3">
        <v>0.8010162885044504</v>
      </c>
      <c r="AI77" s="3">
        <v>0.8290116477341736</v>
      </c>
      <c r="AJ77" s="3">
        <v>0.8496027898966296</v>
      </c>
      <c r="AK77" s="3">
        <v>0.8627897149918187</v>
      </c>
      <c r="AL77" s="3">
        <v>0.8685724230197401</v>
      </c>
      <c r="AM77" s="3">
        <v>0.8669509139803946</v>
      </c>
      <c r="AN77" s="3">
        <v>0.8579251878737815</v>
      </c>
      <c r="AO77" s="3">
        <v>0.8414952446999011</v>
      </c>
      <c r="AP77" s="3">
        <v>0.8176610844587537</v>
      </c>
      <c r="AQ77" s="3">
        <v>0.786422707150339</v>
      </c>
      <c r="AR77" s="3">
        <v>0.747780112774657</v>
      </c>
      <c r="AS77" s="3">
        <v>0.701733301331708</v>
      </c>
      <c r="AT77" s="3">
        <v>0.6482822728214914</v>
      </c>
      <c r="AU77" s="3">
        <v>0.5874270272440074</v>
      </c>
      <c r="AV77" s="3">
        <v>0.5191675645992564</v>
      </c>
      <c r="AW77" s="3">
        <v>0.44350388488723713</v>
      </c>
      <c r="AX77" s="3">
        <v>0.36043598810795163</v>
      </c>
      <c r="AY77" s="3">
        <v>0.26996387426139856</v>
      </c>
      <c r="AZ77" s="3">
        <v>0.1720875433475797</v>
      </c>
      <c r="BA77" s="3">
        <v>0.06680699536649193</v>
      </c>
      <c r="BB77" s="3">
        <v>-0.04587776968186397</v>
      </c>
      <c r="BC77" s="3">
        <v>-0.16596675179748477</v>
      </c>
      <c r="BD77" s="3">
        <v>-0.2934599509803735</v>
      </c>
      <c r="BE77" s="3">
        <v>-0.4283573672305294</v>
      </c>
      <c r="BF77" s="3">
        <v>-0.5706590005479555</v>
      </c>
      <c r="BG77" s="3">
        <v>-0.7203648509326455</v>
      </c>
      <c r="BH77" s="3">
        <v>-0.8774749183846051</v>
      </c>
      <c r="BI77" s="3">
        <v>-1.041989202903829</v>
      </c>
      <c r="BJ77" s="3">
        <v>-1.2139077044903206</v>
      </c>
      <c r="BK77" s="3">
        <v>-1.3932304231440824</v>
      </c>
      <c r="BL77" s="3">
        <v>-1.5799573588651108</v>
      </c>
      <c r="BM77" s="3">
        <v>-1.7740885116534022</v>
      </c>
      <c r="BN77" s="3">
        <v>-1.9756238815089673</v>
      </c>
      <c r="BO77" s="3">
        <v>-2.1845634684317985</v>
      </c>
      <c r="BP77" s="3">
        <v>-2.4009072724218936</v>
      </c>
      <c r="BQ77" s="3">
        <v>-2.6246552934792566</v>
      </c>
      <c r="BR77" s="3">
        <v>-2.855807531603888</v>
      </c>
      <c r="BS77" s="3">
        <v>-3.0943639867957877</v>
      </c>
      <c r="BT77" s="3">
        <v>-3.3403246590549527</v>
      </c>
      <c r="BU77" s="3">
        <v>-3.5936895483813824</v>
      </c>
      <c r="BV77" s="3">
        <v>-3.8544586547750788</v>
      </c>
      <c r="BW77" s="3">
        <v>-4.122631978236052</v>
      </c>
      <c r="BX77" s="3">
        <v>-4.398209518764277</v>
      </c>
      <c r="BY77" s="3">
        <v>-4.681191276359784</v>
      </c>
      <c r="BZ77" s="3">
        <v>-4.971577251022557</v>
      </c>
      <c r="CA77" s="3">
        <v>-5.269367442752589</v>
      </c>
      <c r="CB77" s="45">
        <v>-5.5745618515498965</v>
      </c>
      <c r="CC77" s="45">
        <v>-5.887160477414464</v>
      </c>
      <c r="CD77" s="45">
        <v>-6.207163320346302</v>
      </c>
      <c r="CE77" s="45">
        <v>-6.5345703803454125</v>
      </c>
      <c r="CF77" s="45">
        <v>-6.869381657411785</v>
      </c>
      <c r="CG77" s="45">
        <v>-7.211597151545423</v>
      </c>
      <c r="CH77" s="45">
        <v>-7.561216862746333</v>
      </c>
      <c r="CI77" s="45">
        <v>-7.918240791014501</v>
      </c>
      <c r="CJ77" s="45">
        <v>-8.282668936349953</v>
      </c>
      <c r="CK77" s="45">
        <v>-8.654501298752654</v>
      </c>
      <c r="CL77" s="45">
        <v>-9.033737878222631</v>
      </c>
      <c r="CM77" s="45">
        <v>-9.420378674759878</v>
      </c>
      <c r="CN77" s="45">
        <v>-9.81442368836438</v>
      </c>
      <c r="CO77" s="45">
        <v>-10.21587291903617</v>
      </c>
      <c r="CP77" s="45">
        <v>-10.624726366775212</v>
      </c>
      <c r="CQ77" s="45">
        <v>-11.040984031581532</v>
      </c>
      <c r="CR77" s="45">
        <v>-11.46464591345511</v>
      </c>
      <c r="CS77" s="45">
        <v>-11.895712012395952</v>
      </c>
      <c r="CT77" s="45">
        <v>-12.33418232840406</v>
      </c>
      <c r="CU77" s="45">
        <v>-12.78005686147944</v>
      </c>
      <c r="CV77" s="45">
        <v>-13.233335611622087</v>
      </c>
      <c r="CW77" s="45">
        <v>-13.694018578832017</v>
      </c>
      <c r="CX77" s="45">
        <v>-14.162105763109187</v>
      </c>
      <c r="CY77" s="45">
        <v>-14.637597164453648</v>
      </c>
      <c r="CZ77" s="45">
        <v>-15.120492782865366</v>
      </c>
    </row>
    <row r="78" spans="3:104" ht="12.75">
      <c r="C78" s="30">
        <v>0.64</v>
      </c>
      <c r="D78" s="3">
        <v>-3.3119660309851673</v>
      </c>
      <c r="E78" s="3">
        <v>-3.0674069270098903</v>
      </c>
      <c r="F78" s="3">
        <v>-2.8302520401018847</v>
      </c>
      <c r="G78" s="3">
        <v>-2.6005013702611444</v>
      </c>
      <c r="H78" s="3">
        <v>-2.3781549174876724</v>
      </c>
      <c r="I78" s="3">
        <v>-2.163212681781465</v>
      </c>
      <c r="J78" s="3">
        <v>-1.9556746631425277</v>
      </c>
      <c r="K78" s="3">
        <v>-1.7555408615708554</v>
      </c>
      <c r="L78" s="3">
        <v>-1.5628112770664515</v>
      </c>
      <c r="M78" s="3">
        <v>-1.3774859096293133</v>
      </c>
      <c r="N78" s="3">
        <v>-1.1995647592594447</v>
      </c>
      <c r="O78" s="3">
        <v>-1.0290478259568414</v>
      </c>
      <c r="P78" s="3">
        <v>-0.8659351097215064</v>
      </c>
      <c r="Q78" s="3">
        <v>-0.7102266105534378</v>
      </c>
      <c r="R78" s="3">
        <v>-0.5619223284526373</v>
      </c>
      <c r="S78" s="3">
        <v>-0.42102226341910454</v>
      </c>
      <c r="T78" s="3">
        <v>-0.28752641545283786</v>
      </c>
      <c r="U78" s="3">
        <v>-0.16143478455383908</v>
      </c>
      <c r="V78" s="3">
        <v>-0.0427473707221071</v>
      </c>
      <c r="W78" s="3">
        <v>0.06853582604235708</v>
      </c>
      <c r="X78" s="3">
        <v>0.17241480573955403</v>
      </c>
      <c r="Y78" s="3">
        <v>0.26888956836948386</v>
      </c>
      <c r="Z78" s="3">
        <v>0.3579601139321462</v>
      </c>
      <c r="AA78" s="3">
        <v>0.4396264424275421</v>
      </c>
      <c r="AB78" s="3">
        <v>0.51388855385567</v>
      </c>
      <c r="AC78" s="3">
        <v>0.5807464482165309</v>
      </c>
      <c r="AD78" s="3">
        <v>0.6402001255101246</v>
      </c>
      <c r="AE78" s="3">
        <v>0.6922495857364511</v>
      </c>
      <c r="AF78" s="3">
        <v>0.73689482889551</v>
      </c>
      <c r="AG78" s="3">
        <v>0.7741358549873015</v>
      </c>
      <c r="AH78" s="3">
        <v>0.8039726640118262</v>
      </c>
      <c r="AI78" s="3">
        <v>0.8264052559690835</v>
      </c>
      <c r="AJ78" s="3">
        <v>0.8414336308590734</v>
      </c>
      <c r="AK78" s="3">
        <v>0.8490577886817962</v>
      </c>
      <c r="AL78" s="3">
        <v>0.8492777294372515</v>
      </c>
      <c r="AM78" s="3">
        <v>0.8420934531254399</v>
      </c>
      <c r="AN78" s="3">
        <v>0.8275049597463607</v>
      </c>
      <c r="AO78" s="3">
        <v>0.8055122493000144</v>
      </c>
      <c r="AP78" s="3">
        <v>0.7761153217864007</v>
      </c>
      <c r="AQ78" s="3">
        <v>0.7393141772055197</v>
      </c>
      <c r="AR78" s="3">
        <v>0.6951088155573716</v>
      </c>
      <c r="AS78" s="3">
        <v>0.6434992368419563</v>
      </c>
      <c r="AT78" s="3">
        <v>0.5844854410592737</v>
      </c>
      <c r="AU78" s="3">
        <v>0.5180674282093233</v>
      </c>
      <c r="AV78" s="3">
        <v>0.4442451982921063</v>
      </c>
      <c r="AW78" s="3">
        <v>0.3630187513076213</v>
      </c>
      <c r="AX78" s="3">
        <v>0.2743880872558695</v>
      </c>
      <c r="AY78" s="3">
        <v>0.17835320613685168</v>
      </c>
      <c r="AZ78" s="3">
        <v>0.07491410795056497</v>
      </c>
      <c r="BA78" s="3">
        <v>-0.0359292073029891</v>
      </c>
      <c r="BB78" s="3">
        <v>-0.1541767396238105</v>
      </c>
      <c r="BC78" s="3">
        <v>-0.2798284890118987</v>
      </c>
      <c r="BD78" s="3">
        <v>-0.4128844554672535</v>
      </c>
      <c r="BE78" s="3">
        <v>-0.5533446389898773</v>
      </c>
      <c r="BF78" s="3">
        <v>-0.7012090395797665</v>
      </c>
      <c r="BG78" s="3">
        <v>-0.8564776572369239</v>
      </c>
      <c r="BH78" s="3">
        <v>-1.0191504919613483</v>
      </c>
      <c r="BI78" s="3">
        <v>-1.189227543753038</v>
      </c>
      <c r="BJ78" s="3">
        <v>-1.366708812611996</v>
      </c>
      <c r="BK78" s="3">
        <v>-1.5515942985382245</v>
      </c>
      <c r="BL78" s="3">
        <v>-1.743884001531716</v>
      </c>
      <c r="BM78" s="3">
        <v>-1.943577921592479</v>
      </c>
      <c r="BN78" s="3">
        <v>-2.1506760587205083</v>
      </c>
      <c r="BO78" s="3">
        <v>-2.365178412915802</v>
      </c>
      <c r="BP78" s="3">
        <v>-2.5870849841783623</v>
      </c>
      <c r="BQ78" s="3">
        <v>-2.816395772508196</v>
      </c>
      <c r="BR78" s="3">
        <v>-3.0531107779052906</v>
      </c>
      <c r="BS78" s="3">
        <v>-3.2972300003696535</v>
      </c>
      <c r="BT78" s="3">
        <v>-3.5487534399012883</v>
      </c>
      <c r="BU78" s="3">
        <v>-3.807681096500188</v>
      </c>
      <c r="BV78" s="3">
        <v>-4.074012970166352</v>
      </c>
      <c r="BW78" s="3">
        <v>-4.347749060899788</v>
      </c>
      <c r="BX78" s="3">
        <v>-4.628889368700489</v>
      </c>
      <c r="BY78" s="3">
        <v>-4.91743389356846</v>
      </c>
      <c r="BZ78" s="3">
        <v>-5.213382635503693</v>
      </c>
      <c r="CA78" s="3">
        <v>-5.516735594506195</v>
      </c>
      <c r="CB78" s="45">
        <v>-5.8274927705759625</v>
      </c>
      <c r="CC78" s="45">
        <v>-6.145654163713003</v>
      </c>
      <c r="CD78" s="45">
        <v>-6.471219773917309</v>
      </c>
      <c r="CE78" s="45">
        <v>-6.804189601188882</v>
      </c>
      <c r="CF78" s="45">
        <v>-7.14456364552772</v>
      </c>
      <c r="CG78" s="45">
        <v>-7.492341906933822</v>
      </c>
      <c r="CH78" s="45">
        <v>-7.847524385407196</v>
      </c>
      <c r="CI78" s="45">
        <v>-8.210111080947838</v>
      </c>
      <c r="CJ78" s="45">
        <v>-8.580101993555742</v>
      </c>
      <c r="CK78" s="45">
        <v>-8.957497123230914</v>
      </c>
      <c r="CL78" s="45">
        <v>-9.342296469973357</v>
      </c>
      <c r="CM78" s="45">
        <v>-9.734500033783066</v>
      </c>
      <c r="CN78" s="45">
        <v>-10.134107814660052</v>
      </c>
      <c r="CO78" s="45">
        <v>-10.541119812604295</v>
      </c>
      <c r="CP78" s="45">
        <v>-10.955536027615812</v>
      </c>
      <c r="CQ78" s="45">
        <v>-11.377356459694585</v>
      </c>
      <c r="CR78" s="45">
        <v>-11.806581108840634</v>
      </c>
      <c r="CS78" s="45">
        <v>-12.243209975053944</v>
      </c>
      <c r="CT78" s="45">
        <v>-12.687243058334515</v>
      </c>
      <c r="CU78" s="45">
        <v>-13.138680358682368</v>
      </c>
      <c r="CV78" s="45">
        <v>-13.597521876097487</v>
      </c>
      <c r="CW78" s="45">
        <v>-14.063767610579868</v>
      </c>
      <c r="CX78" s="45">
        <v>-14.53741756212951</v>
      </c>
      <c r="CY78" s="45">
        <v>-15.01847173074643</v>
      </c>
      <c r="CZ78" s="45">
        <v>-15.506930116430627</v>
      </c>
    </row>
    <row r="79" spans="3:104" ht="12.75">
      <c r="C79" s="30">
        <v>0.65</v>
      </c>
      <c r="D79" s="3">
        <v>-3.1481366505991035</v>
      </c>
      <c r="E79" s="3">
        <v>-2.9091403138962972</v>
      </c>
      <c r="F79" s="3">
        <v>-2.6775481942607535</v>
      </c>
      <c r="G79" s="3">
        <v>-2.4533602916924804</v>
      </c>
      <c r="H79" s="3">
        <v>-2.2365766061914716</v>
      </c>
      <c r="I79" s="3">
        <v>-2.0271971377577307</v>
      </c>
      <c r="J79" s="3">
        <v>-1.8252218863912595</v>
      </c>
      <c r="K79" s="3">
        <v>-1.6306508520920517</v>
      </c>
      <c r="L79" s="3">
        <v>-1.4434840348601123</v>
      </c>
      <c r="M79" s="3">
        <v>-1.263721434695444</v>
      </c>
      <c r="N79" s="3">
        <v>-1.0913630515980377</v>
      </c>
      <c r="O79" s="3">
        <v>-0.9264088855679031</v>
      </c>
      <c r="P79" s="3">
        <v>-0.7688589366050325</v>
      </c>
      <c r="Q79" s="3">
        <v>-0.6187132047094324</v>
      </c>
      <c r="R79" s="3">
        <v>-0.4759716898810964</v>
      </c>
      <c r="S79" s="3">
        <v>-0.3406343921200301</v>
      </c>
      <c r="T79" s="3">
        <v>-0.21270131142623017</v>
      </c>
      <c r="U79" s="3">
        <v>-0.09217244779969702</v>
      </c>
      <c r="V79" s="3">
        <v>0.02095219875956833</v>
      </c>
      <c r="W79" s="3">
        <v>0.12667262825156722</v>
      </c>
      <c r="X79" s="3">
        <v>0.22498884067629754</v>
      </c>
      <c r="Y79" s="3">
        <v>0.3159008360337614</v>
      </c>
      <c r="Z79" s="3">
        <v>0.39940861432395824</v>
      </c>
      <c r="AA79" s="3">
        <v>0.47551217554688774</v>
      </c>
      <c r="AB79" s="3">
        <v>0.5442115197025497</v>
      </c>
      <c r="AC79" s="3">
        <v>0.6055066467909442</v>
      </c>
      <c r="AD79" s="3">
        <v>0.6593975568120714</v>
      </c>
      <c r="AE79" s="3">
        <v>0.7058842497659316</v>
      </c>
      <c r="AF79" s="3">
        <v>0.7449667256525245</v>
      </c>
      <c r="AG79" s="3">
        <v>0.77664498447185</v>
      </c>
      <c r="AH79" s="3">
        <v>0.8009190262239083</v>
      </c>
      <c r="AI79" s="3">
        <v>0.8177888509086996</v>
      </c>
      <c r="AJ79" s="3">
        <v>0.8272544585262235</v>
      </c>
      <c r="AK79" s="3">
        <v>0.8293158490764798</v>
      </c>
      <c r="AL79" s="3">
        <v>0.8239730225594692</v>
      </c>
      <c r="AM79" s="3">
        <v>0.8112259789751912</v>
      </c>
      <c r="AN79" s="3">
        <v>0.7910747183236458</v>
      </c>
      <c r="AO79" s="3">
        <v>0.7635192406048334</v>
      </c>
      <c r="AP79" s="3">
        <v>0.7285595458187537</v>
      </c>
      <c r="AQ79" s="3">
        <v>0.6861956339654067</v>
      </c>
      <c r="AR79" s="3">
        <v>0.6364275050447925</v>
      </c>
      <c r="AS79" s="3">
        <v>0.5792551590569113</v>
      </c>
      <c r="AT79" s="3">
        <v>0.5146785960017622</v>
      </c>
      <c r="AU79" s="3">
        <v>0.442697815879346</v>
      </c>
      <c r="AV79" s="3">
        <v>0.3633128186896625</v>
      </c>
      <c r="AW79" s="3">
        <v>0.2765236044327113</v>
      </c>
      <c r="AX79" s="3">
        <v>0.18233017310849353</v>
      </c>
      <c r="AY79" s="3">
        <v>0.08073252471700809</v>
      </c>
      <c r="AZ79" s="3">
        <v>-0.028269340741744475</v>
      </c>
      <c r="BA79" s="3">
        <v>-0.14467542326776317</v>
      </c>
      <c r="BB79" s="3">
        <v>-0.26848572286105</v>
      </c>
      <c r="BC79" s="3">
        <v>-0.3997002395216045</v>
      </c>
      <c r="BD79" s="3">
        <v>-0.5383189732494258</v>
      </c>
      <c r="BE79" s="3">
        <v>-0.6843419240445148</v>
      </c>
      <c r="BF79" s="3">
        <v>-0.837769091906871</v>
      </c>
      <c r="BG79" s="3">
        <v>-0.9986004768364942</v>
      </c>
      <c r="BH79" s="3">
        <v>-1.1668360788333851</v>
      </c>
      <c r="BI79" s="3">
        <v>-1.342475897897541</v>
      </c>
      <c r="BJ79" s="3">
        <v>-1.5255199340289671</v>
      </c>
      <c r="BK79" s="3">
        <v>-1.7159681872276606</v>
      </c>
      <c r="BL79" s="3">
        <v>-1.9138206574936216</v>
      </c>
      <c r="BM79" s="3">
        <v>-2.119077344826846</v>
      </c>
      <c r="BN79" s="3">
        <v>-2.331738249227342</v>
      </c>
      <c r="BO79" s="3">
        <v>-2.551803370695104</v>
      </c>
      <c r="BP79" s="3">
        <v>-2.7792727092301313</v>
      </c>
      <c r="BQ79" s="3">
        <v>-3.01414626483243</v>
      </c>
      <c r="BR79" s="3">
        <v>-3.2564240375019935</v>
      </c>
      <c r="BS79" s="3">
        <v>-3.5061060272388236</v>
      </c>
      <c r="BT79" s="3">
        <v>-3.7631922340429185</v>
      </c>
      <c r="BU79" s="3">
        <v>-4.0276826579142835</v>
      </c>
      <c r="BV79" s="3">
        <v>-4.299577298852915</v>
      </c>
      <c r="BW79" s="3">
        <v>-4.578876156858813</v>
      </c>
      <c r="BX79" s="3">
        <v>-4.865579231931983</v>
      </c>
      <c r="BY79" s="3">
        <v>-5.159686524072419</v>
      </c>
      <c r="BZ79" s="3">
        <v>-5.461198033280119</v>
      </c>
      <c r="CA79" s="3">
        <v>-5.770113759555088</v>
      </c>
      <c r="CB79" s="45">
        <v>-6.08643370289733</v>
      </c>
      <c r="CC79" s="45">
        <v>-6.410157863306831</v>
      </c>
      <c r="CD79" s="45">
        <v>-6.741286240783604</v>
      </c>
      <c r="CE79" s="45">
        <v>-7.079818835327641</v>
      </c>
      <c r="CF79" s="45">
        <v>-7.42575564693894</v>
      </c>
      <c r="CG79" s="45">
        <v>-7.779096675617513</v>
      </c>
      <c r="CH79" s="45">
        <v>-8.139841921363352</v>
      </c>
      <c r="CI79" s="45">
        <v>-8.507991384176462</v>
      </c>
      <c r="CJ79" s="45">
        <v>-8.88354506405683</v>
      </c>
      <c r="CK79" s="45">
        <v>-9.266502961004472</v>
      </c>
      <c r="CL79" s="45">
        <v>-9.656865075019388</v>
      </c>
      <c r="CM79" s="45">
        <v>-10.054631406101562</v>
      </c>
      <c r="CN79" s="45">
        <v>-10.459801954250995</v>
      </c>
      <c r="CO79" s="45">
        <v>-10.872376719467711</v>
      </c>
      <c r="CP79" s="45">
        <v>-11.292355701751696</v>
      </c>
      <c r="CQ79" s="45">
        <v>-11.719738901102936</v>
      </c>
      <c r="CR79" s="45">
        <v>-12.154526317521452</v>
      </c>
      <c r="CS79" s="45">
        <v>-12.596717951007227</v>
      </c>
      <c r="CT79" s="45">
        <v>-13.046313801560268</v>
      </c>
      <c r="CU79" s="45">
        <v>-13.503313869180584</v>
      </c>
      <c r="CV79" s="45">
        <v>-13.967718153868164</v>
      </c>
      <c r="CW79" s="45">
        <v>-14.43952665562302</v>
      </c>
      <c r="CX79" s="45">
        <v>-14.918739374445133</v>
      </c>
      <c r="CY79" s="45">
        <v>-15.405356310334511</v>
      </c>
      <c r="CZ79" s="45">
        <v>-15.899377463291163</v>
      </c>
    </row>
    <row r="80" spans="3:104" ht="12.75">
      <c r="C80" s="30">
        <v>0.66</v>
      </c>
      <c r="D80" s="3">
        <v>-2.990317283508328</v>
      </c>
      <c r="E80" s="3">
        <v>-2.7568837140779854</v>
      </c>
      <c r="F80" s="3">
        <v>-2.5308543617149137</v>
      </c>
      <c r="G80" s="3">
        <v>-2.3122292264191</v>
      </c>
      <c r="H80" s="3">
        <v>-2.101008308190563</v>
      </c>
      <c r="I80" s="3">
        <v>-1.8971916070292894</v>
      </c>
      <c r="J80" s="3">
        <v>-1.7007791229352818</v>
      </c>
      <c r="K80" s="3">
        <v>-1.511770855908543</v>
      </c>
      <c r="L80" s="3">
        <v>-1.3301668059490699</v>
      </c>
      <c r="M80" s="3">
        <v>-1.1559669730568656</v>
      </c>
      <c r="N80" s="3">
        <v>-0.9891713572319287</v>
      </c>
      <c r="O80" s="3">
        <v>-0.8297799584742582</v>
      </c>
      <c r="P80" s="3">
        <v>-0.6777927767838556</v>
      </c>
      <c r="Q80" s="3">
        <v>-0.5332098121607178</v>
      </c>
      <c r="R80" s="3">
        <v>-0.39603106460484927</v>
      </c>
      <c r="S80" s="3">
        <v>-0.2662565341162506</v>
      </c>
      <c r="T80" s="3">
        <v>-0.1438862206949154</v>
      </c>
      <c r="U80" s="3">
        <v>-0.02892012434084923</v>
      </c>
      <c r="V80" s="3">
        <v>0.07864175494595083</v>
      </c>
      <c r="W80" s="3">
        <v>0.17879941716548287</v>
      </c>
      <c r="X80" s="3">
        <v>0.2715528623177468</v>
      </c>
      <c r="Y80" s="3">
        <v>0.35690209040274556</v>
      </c>
      <c r="Z80" s="3">
        <v>0.4348471014204758</v>
      </c>
      <c r="AA80" s="3">
        <v>0.5053878953709388</v>
      </c>
      <c r="AB80" s="3">
        <v>0.5685244722541349</v>
      </c>
      <c r="AC80" s="3">
        <v>0.6242568320700634</v>
      </c>
      <c r="AD80" s="3">
        <v>0.6725849748187245</v>
      </c>
      <c r="AE80" s="3">
        <v>0.7135089005001186</v>
      </c>
      <c r="AF80" s="3">
        <v>0.747028609114245</v>
      </c>
      <c r="AG80" s="3">
        <v>0.7731441006611045</v>
      </c>
      <c r="AH80" s="3">
        <v>0.7918553751406967</v>
      </c>
      <c r="AI80" s="3">
        <v>0.8031624325530216</v>
      </c>
      <c r="AJ80" s="3">
        <v>0.8070652728980792</v>
      </c>
      <c r="AK80" s="3">
        <v>0.8035638961758697</v>
      </c>
      <c r="AL80" s="3">
        <v>0.7926583023863927</v>
      </c>
      <c r="AM80" s="3">
        <v>0.7743484915296488</v>
      </c>
      <c r="AN80" s="3">
        <v>0.7486344636056375</v>
      </c>
      <c r="AO80" s="3">
        <v>0.7155162186143588</v>
      </c>
      <c r="AP80" s="3">
        <v>0.6749937565558131</v>
      </c>
      <c r="AQ80" s="3">
        <v>0.6270670774299998</v>
      </c>
      <c r="AR80" s="3">
        <v>0.5717361812369194</v>
      </c>
      <c r="AS80" s="3">
        <v>0.5090010679765719</v>
      </c>
      <c r="AT80" s="3">
        <v>0.43886173764895664</v>
      </c>
      <c r="AU80" s="3">
        <v>0.3613181902540743</v>
      </c>
      <c r="AV80" s="3">
        <v>0.27637042579192417</v>
      </c>
      <c r="AW80" s="3">
        <v>0.1840184442625068</v>
      </c>
      <c r="AX80" s="3">
        <v>0.08426224566582363</v>
      </c>
      <c r="AY80" s="3">
        <v>-0.02289816999812766</v>
      </c>
      <c r="AZ80" s="3">
        <v>-0.13746280272934586</v>
      </c>
      <c r="BA80" s="3">
        <v>-0.25943165252783107</v>
      </c>
      <c r="BB80" s="3">
        <v>-0.38880471939358396</v>
      </c>
      <c r="BC80" s="3">
        <v>-0.5255820033266059</v>
      </c>
      <c r="BD80" s="3">
        <v>-0.6697635043268935</v>
      </c>
      <c r="BE80" s="3">
        <v>-0.8213492223944485</v>
      </c>
      <c r="BF80" s="3">
        <v>-0.9803391575292699</v>
      </c>
      <c r="BG80" s="3">
        <v>-1.1467333097313612</v>
      </c>
      <c r="BH80" s="3">
        <v>-1.3205316790007178</v>
      </c>
      <c r="BI80" s="3">
        <v>-1.5017342653373387</v>
      </c>
      <c r="BJ80" s="3">
        <v>-1.6903410687412301</v>
      </c>
      <c r="BK80" s="3">
        <v>-1.8863520892123877</v>
      </c>
      <c r="BL80" s="3">
        <v>-2.0897673267508146</v>
      </c>
      <c r="BM80" s="3">
        <v>-2.300586781356509</v>
      </c>
      <c r="BN80" s="3">
        <v>-2.518810453029467</v>
      </c>
      <c r="BO80" s="3">
        <v>-2.7444383417696976</v>
      </c>
      <c r="BP80" s="3">
        <v>-2.9774704475771907</v>
      </c>
      <c r="BQ80" s="3">
        <v>-3.217906770451953</v>
      </c>
      <c r="BR80" s="3">
        <v>-3.4657473103939846</v>
      </c>
      <c r="BS80" s="3">
        <v>-3.7209920674032846</v>
      </c>
      <c r="BT80" s="3">
        <v>-3.9836410414798484</v>
      </c>
      <c r="BU80" s="3">
        <v>-4.253694232623677</v>
      </c>
      <c r="BV80" s="3">
        <v>-4.531151640834776</v>
      </c>
      <c r="BW80" s="3">
        <v>-4.816013266113139</v>
      </c>
      <c r="BX80" s="3">
        <v>-5.108279108458775</v>
      </c>
      <c r="BY80" s="3">
        <v>-5.407949167871677</v>
      </c>
      <c r="BZ80" s="3">
        <v>-5.715023444351844</v>
      </c>
      <c r="CA80" s="3">
        <v>-6.029501937899278</v>
      </c>
      <c r="CB80" s="45">
        <v>-6.351384648513975</v>
      </c>
      <c r="CC80" s="45">
        <v>-6.680671576195947</v>
      </c>
      <c r="CD80" s="45">
        <v>-7.01736272094519</v>
      </c>
      <c r="CE80" s="45">
        <v>-7.361458082761688</v>
      </c>
      <c r="CF80" s="45">
        <v>-7.712957661645465</v>
      </c>
      <c r="CG80" s="45">
        <v>-8.071861457596496</v>
      </c>
      <c r="CH80" s="45">
        <v>-8.438169470614806</v>
      </c>
      <c r="CI80" s="45">
        <v>-8.811881700700381</v>
      </c>
      <c r="CJ80" s="45">
        <v>-9.192998147853212</v>
      </c>
      <c r="CK80" s="45">
        <v>-9.58151881207333</v>
      </c>
      <c r="CL80" s="45">
        <v>-9.977443693360703</v>
      </c>
      <c r="CM80" s="45">
        <v>-10.380772791715344</v>
      </c>
      <c r="CN80" s="45">
        <v>-10.791506107137252</v>
      </c>
      <c r="CO80" s="45">
        <v>-11.20964363962643</v>
      </c>
      <c r="CP80" s="45">
        <v>-11.635185389182874</v>
      </c>
      <c r="CQ80" s="45">
        <v>-12.068131355806582</v>
      </c>
      <c r="CR80" s="45">
        <v>-12.50848153949757</v>
      </c>
      <c r="CS80" s="45">
        <v>-12.956235940255807</v>
      </c>
      <c r="CT80" s="45">
        <v>-13.411394558081316</v>
      </c>
      <c r="CU80" s="45">
        <v>-13.873957392974098</v>
      </c>
      <c r="CV80" s="45">
        <v>-14.343924444934146</v>
      </c>
      <c r="CW80" s="45">
        <v>-14.821295713961458</v>
      </c>
      <c r="CX80" s="45">
        <v>-15.306071200056035</v>
      </c>
      <c r="CY80" s="45">
        <v>-15.798250903217887</v>
      </c>
      <c r="CZ80" s="45">
        <v>-16.297834823447012</v>
      </c>
    </row>
    <row r="81" spans="3:104" ht="12.75">
      <c r="C81" s="30">
        <v>0.67</v>
      </c>
      <c r="D81" s="3">
        <v>-2.838507929712849</v>
      </c>
      <c r="E81" s="3">
        <v>-2.6106371275549725</v>
      </c>
      <c r="F81" s="3">
        <v>-2.390170542464365</v>
      </c>
      <c r="G81" s="3">
        <v>-2.1771081744410217</v>
      </c>
      <c r="H81" s="3">
        <v>-1.9714500234849504</v>
      </c>
      <c r="I81" s="3">
        <v>-1.7731960895961403</v>
      </c>
      <c r="J81" s="3">
        <v>-1.5823463727745986</v>
      </c>
      <c r="K81" s="3">
        <v>-1.398900873020326</v>
      </c>
      <c r="L81" s="3">
        <v>-1.222859590333322</v>
      </c>
      <c r="M81" s="3">
        <v>-1.0542225247135826</v>
      </c>
      <c r="N81" s="3">
        <v>-0.892989676161112</v>
      </c>
      <c r="O81" s="3">
        <v>-0.7391610446759089</v>
      </c>
      <c r="P81" s="3">
        <v>-0.5927366302579713</v>
      </c>
      <c r="Q81" s="3">
        <v>-0.453716432907302</v>
      </c>
      <c r="R81" s="3">
        <v>-0.3221004526238975</v>
      </c>
      <c r="S81" s="3">
        <v>-0.19788868940776339</v>
      </c>
      <c r="T81" s="3">
        <v>-0.08108114325889493</v>
      </c>
      <c r="U81" s="3">
        <v>0.028322185822705848</v>
      </c>
      <c r="V81" s="3">
        <v>0.13032129783703916</v>
      </c>
      <c r="W81" s="3">
        <v>0.2249161927841048</v>
      </c>
      <c r="X81" s="3">
        <v>0.3121068706639034</v>
      </c>
      <c r="Y81" s="3">
        <v>0.39189333147643457</v>
      </c>
      <c r="Z81" s="3">
        <v>0.4642755752216987</v>
      </c>
      <c r="AA81" s="3">
        <v>0.5292536018996961</v>
      </c>
      <c r="AB81" s="3">
        <v>0.5868274115104255</v>
      </c>
      <c r="AC81" s="3">
        <v>0.6369970040538879</v>
      </c>
      <c r="AD81" s="3">
        <v>0.6797623795300831</v>
      </c>
      <c r="AE81" s="3">
        <v>0.715123537939011</v>
      </c>
      <c r="AF81" s="3">
        <v>0.7430804792806716</v>
      </c>
      <c r="AG81" s="3">
        <v>0.7636332035550648</v>
      </c>
      <c r="AH81" s="3">
        <v>0.7767817107621912</v>
      </c>
      <c r="AI81" s="3">
        <v>0.7825260009020498</v>
      </c>
      <c r="AJ81" s="3">
        <v>0.7808660739746415</v>
      </c>
      <c r="AK81" s="3">
        <v>0.7718019299799654</v>
      </c>
      <c r="AL81" s="3">
        <v>0.7553335689180226</v>
      </c>
      <c r="AM81" s="3">
        <v>0.7314609907888123</v>
      </c>
      <c r="AN81" s="3">
        <v>0.7001841955923349</v>
      </c>
      <c r="AO81" s="3">
        <v>0.6615031833285899</v>
      </c>
      <c r="AP81" s="3">
        <v>0.6154179539975777</v>
      </c>
      <c r="AQ81" s="3">
        <v>0.5619285075992985</v>
      </c>
      <c r="AR81" s="3">
        <v>0.5010348441337522</v>
      </c>
      <c r="AS81" s="3">
        <v>0.4327369636009385</v>
      </c>
      <c r="AT81" s="3">
        <v>0.3570348660008573</v>
      </c>
      <c r="AU81" s="3">
        <v>0.27392855133350924</v>
      </c>
      <c r="AV81" s="3">
        <v>0.18341801959889314</v>
      </c>
      <c r="AW81" s="3">
        <v>0.08550327079701014</v>
      </c>
      <c r="AX81" s="3">
        <v>-0.01981569507213954</v>
      </c>
      <c r="AY81" s="3">
        <v>-0.1325388780085568</v>
      </c>
      <c r="AZ81" s="3">
        <v>-0.2526662780122415</v>
      </c>
      <c r="BA81" s="3">
        <v>-0.3801978950831941</v>
      </c>
      <c r="BB81" s="3">
        <v>-0.5151337292214149</v>
      </c>
      <c r="BC81" s="3">
        <v>-0.6574737804269017</v>
      </c>
      <c r="BD81" s="3">
        <v>-0.8072180486996554</v>
      </c>
      <c r="BE81" s="3">
        <v>-0.9643665340396763</v>
      </c>
      <c r="BF81" s="3">
        <v>-1.1289192364469645</v>
      </c>
      <c r="BG81" s="3">
        <v>-1.3008761559215194</v>
      </c>
      <c r="BH81" s="3">
        <v>-1.4802372924633427</v>
      </c>
      <c r="BI81" s="3">
        <v>-1.6670026460724312</v>
      </c>
      <c r="BJ81" s="3">
        <v>-1.8611722167487859</v>
      </c>
      <c r="BK81" s="3">
        <v>-2.062746004492411</v>
      </c>
      <c r="BL81" s="3">
        <v>-2.2717240093033064</v>
      </c>
      <c r="BM81" s="3">
        <v>-2.488106231181463</v>
      </c>
      <c r="BN81" s="3">
        <v>-2.7118926701268884</v>
      </c>
      <c r="BO81" s="3">
        <v>-2.943083326139586</v>
      </c>
      <c r="BP81" s="3">
        <v>-3.1816781992195455</v>
      </c>
      <c r="BQ81" s="3">
        <v>-3.4276772893667733</v>
      </c>
      <c r="BR81" s="3">
        <v>-3.6810805965812694</v>
      </c>
      <c r="BS81" s="3">
        <v>-3.9418881208630356</v>
      </c>
      <c r="BT81" s="3">
        <v>-4.210099862212062</v>
      </c>
      <c r="BU81" s="3">
        <v>-4.485715820628358</v>
      </c>
      <c r="BV81" s="3">
        <v>-4.76873599611192</v>
      </c>
      <c r="BW81" s="3">
        <v>-5.05916038866275</v>
      </c>
      <c r="BX81" s="3">
        <v>-5.35698899828085</v>
      </c>
      <c r="BY81" s="3">
        <v>-5.6622218249662195</v>
      </c>
      <c r="BZ81" s="3">
        <v>-5.974858868718853</v>
      </c>
      <c r="CA81" s="3">
        <v>-6.294900129538753</v>
      </c>
      <c r="CB81" s="45">
        <v>-6.62234560742592</v>
      </c>
      <c r="CC81" s="45">
        <v>-6.957195302380359</v>
      </c>
      <c r="CD81" s="45">
        <v>-7.29944921440206</v>
      </c>
      <c r="CE81" s="45">
        <v>-7.649107343491032</v>
      </c>
      <c r="CF81" s="45">
        <v>-8.006169689647267</v>
      </c>
      <c r="CG81" s="45">
        <v>-8.370636252870781</v>
      </c>
      <c r="CH81" s="45">
        <v>-8.742507033161552</v>
      </c>
      <c r="CI81" s="45">
        <v>-9.121782030519588</v>
      </c>
      <c r="CJ81" s="45">
        <v>-9.508461244944895</v>
      </c>
      <c r="CK81" s="45">
        <v>-9.902544676437463</v>
      </c>
      <c r="CL81" s="45">
        <v>-10.304032324997317</v>
      </c>
      <c r="CM81" s="45">
        <v>-10.712924190624424</v>
      </c>
      <c r="CN81" s="45">
        <v>-11.129220273318797</v>
      </c>
      <c r="CO81" s="45">
        <v>-11.55292057308044</v>
      </c>
      <c r="CP81" s="45">
        <v>-11.984025089909348</v>
      </c>
      <c r="CQ81" s="45">
        <v>-12.422533823805534</v>
      </c>
      <c r="CR81" s="45">
        <v>-12.868446774768971</v>
      </c>
      <c r="CS81" s="45">
        <v>-13.321763942799686</v>
      </c>
      <c r="CT81" s="45">
        <v>-13.782485327897664</v>
      </c>
      <c r="CU81" s="45">
        <v>-14.250610930062907</v>
      </c>
      <c r="CV81" s="45">
        <v>-14.726140749295421</v>
      </c>
      <c r="CW81" s="45">
        <v>-15.209074785595192</v>
      </c>
      <c r="CX81" s="45">
        <v>-15.699413038962263</v>
      </c>
      <c r="CY81" s="45">
        <v>-16.197155509396566</v>
      </c>
      <c r="CZ81" s="45">
        <v>-16.702302196898145</v>
      </c>
    </row>
    <row r="82" spans="3:104" ht="12.75">
      <c r="C82" s="30">
        <v>0.68</v>
      </c>
      <c r="D82" s="3">
        <v>-2.692708589212666</v>
      </c>
      <c r="E82" s="3">
        <v>-2.470400554327256</v>
      </c>
      <c r="F82" s="3">
        <v>-2.255496736509112</v>
      </c>
      <c r="G82" s="3">
        <v>-2.047997135758237</v>
      </c>
      <c r="H82" s="3">
        <v>-1.84790175207463</v>
      </c>
      <c r="I82" s="3">
        <v>-1.6552105854582861</v>
      </c>
      <c r="J82" s="3">
        <v>-1.4699236359092134</v>
      </c>
      <c r="K82" s="3">
        <v>-1.2920409034274063</v>
      </c>
      <c r="L82" s="3">
        <v>-1.1215623880128653</v>
      </c>
      <c r="M82" s="3">
        <v>-0.9584880896655932</v>
      </c>
      <c r="N82" s="3">
        <v>-0.8028180083855876</v>
      </c>
      <c r="O82" s="3">
        <v>-0.6545521441728512</v>
      </c>
      <c r="P82" s="3">
        <v>-0.5136904970273799</v>
      </c>
      <c r="Q82" s="3">
        <v>-0.38023306694917625</v>
      </c>
      <c r="R82" s="3">
        <v>-0.2541798539382385</v>
      </c>
      <c r="S82" s="3">
        <v>-0.13553085799457043</v>
      </c>
      <c r="T82" s="3">
        <v>-0.024286079118168713</v>
      </c>
      <c r="U82" s="3">
        <v>0.07955448269096588</v>
      </c>
      <c r="V82" s="3">
        <v>0.17599082743283245</v>
      </c>
      <c r="W82" s="3">
        <v>0.2650229551074329</v>
      </c>
      <c r="X82" s="3">
        <v>0.3466508657147659</v>
      </c>
      <c r="Y82" s="3">
        <v>0.42087455925483075</v>
      </c>
      <c r="Z82" s="3">
        <v>0.4876940357276289</v>
      </c>
      <c r="AA82" s="3">
        <v>0.5471092951331595</v>
      </c>
      <c r="AB82" s="3">
        <v>0.5991203374714227</v>
      </c>
      <c r="AC82" s="3">
        <v>0.6437271627424191</v>
      </c>
      <c r="AD82" s="3">
        <v>0.6809297709461484</v>
      </c>
      <c r="AE82" s="3">
        <v>0.71072816208261</v>
      </c>
      <c r="AF82" s="3">
        <v>0.7331223361518044</v>
      </c>
      <c r="AG82" s="3">
        <v>0.7481122931537317</v>
      </c>
      <c r="AH82" s="3">
        <v>0.7556980330883918</v>
      </c>
      <c r="AI82" s="3">
        <v>0.7558795559557844</v>
      </c>
      <c r="AJ82" s="3">
        <v>0.7486568617559096</v>
      </c>
      <c r="AK82" s="3">
        <v>0.7340299504887676</v>
      </c>
      <c r="AL82" s="3">
        <v>0.7119988221543585</v>
      </c>
      <c r="AM82" s="3">
        <v>0.6825634767526825</v>
      </c>
      <c r="AN82" s="3">
        <v>0.6457239142837385</v>
      </c>
      <c r="AO82" s="3">
        <v>0.6014801347475275</v>
      </c>
      <c r="AP82" s="3">
        <v>0.5498321381440492</v>
      </c>
      <c r="AQ82" s="3">
        <v>0.49077992447330376</v>
      </c>
      <c r="AR82" s="3">
        <v>0.4243234937352909</v>
      </c>
      <c r="AS82" s="3">
        <v>0.3504628459300112</v>
      </c>
      <c r="AT82" s="3">
        <v>0.26919798105746406</v>
      </c>
      <c r="AU82" s="3">
        <v>0.18052889911764958</v>
      </c>
      <c r="AV82" s="3">
        <v>0.08445560011056774</v>
      </c>
      <c r="AW82" s="3">
        <v>-0.019021915963780778</v>
      </c>
      <c r="AX82" s="3">
        <v>-0.1299036491053982</v>
      </c>
      <c r="AY82" s="3">
        <v>-0.24818959931428086</v>
      </c>
      <c r="AZ82" s="3">
        <v>-0.373879766590433</v>
      </c>
      <c r="BA82" s="3">
        <v>-0.5069741509338521</v>
      </c>
      <c r="BB82" s="3">
        <v>-0.6474727523445356</v>
      </c>
      <c r="BC82" s="3">
        <v>-0.795375570822489</v>
      </c>
      <c r="BD82" s="3">
        <v>-0.9506826063677096</v>
      </c>
      <c r="BE82" s="3">
        <v>-1.1133938589801984</v>
      </c>
      <c r="BF82" s="3">
        <v>-1.2835093286599522</v>
      </c>
      <c r="BG82" s="3">
        <v>-1.4610290154069747</v>
      </c>
      <c r="BH82" s="3">
        <v>-1.6459529192212634</v>
      </c>
      <c r="BI82" s="3">
        <v>-1.8382810401028182</v>
      </c>
      <c r="BJ82" s="3">
        <v>-2.0380133780516396</v>
      </c>
      <c r="BK82" s="3">
        <v>-2.24514993306773</v>
      </c>
      <c r="BL82" s="3">
        <v>-2.4596907051510897</v>
      </c>
      <c r="BM82" s="3">
        <v>-2.6816356943017152</v>
      </c>
      <c r="BN82" s="3">
        <v>-2.9109849005196113</v>
      </c>
      <c r="BO82" s="3">
        <v>-3.1477383238047683</v>
      </c>
      <c r="BP82" s="3">
        <v>-3.391895964157194</v>
      </c>
      <c r="BQ82" s="3">
        <v>-3.643457821576888</v>
      </c>
      <c r="BR82" s="3">
        <v>-3.9024238960638513</v>
      </c>
      <c r="BS82" s="3">
        <v>-4.1687941876180785</v>
      </c>
      <c r="BT82" s="3">
        <v>-4.442568696239574</v>
      </c>
      <c r="BU82" s="3">
        <v>-4.7237474219283415</v>
      </c>
      <c r="BV82" s="3">
        <v>-5.012330364684368</v>
      </c>
      <c r="BW82" s="3">
        <v>-5.308317524507664</v>
      </c>
      <c r="BX82" s="3">
        <v>-5.61170890139823</v>
      </c>
      <c r="BY82" s="3">
        <v>-5.922504495356062</v>
      </c>
      <c r="BZ82" s="3">
        <v>-6.2407043063811685</v>
      </c>
      <c r="CA82" s="3">
        <v>-6.566308334473529</v>
      </c>
      <c r="CB82" s="45">
        <v>-6.8993165796331715</v>
      </c>
      <c r="CC82" s="45">
        <v>-7.239729041860066</v>
      </c>
      <c r="CD82" s="45">
        <v>-7.587545721154239</v>
      </c>
      <c r="CE82" s="45">
        <v>-7.9427666175156695</v>
      </c>
      <c r="CF82" s="45">
        <v>-8.305391730944368</v>
      </c>
      <c r="CG82" s="45">
        <v>-8.675421061440348</v>
      </c>
      <c r="CH82" s="45">
        <v>-9.052854609003576</v>
      </c>
      <c r="CI82" s="45">
        <v>-9.437692373634084</v>
      </c>
      <c r="CJ82" s="45">
        <v>-9.829934355331858</v>
      </c>
      <c r="CK82" s="45">
        <v>-10.22958055409689</v>
      </c>
      <c r="CL82" s="45">
        <v>-10.636630969929207</v>
      </c>
      <c r="CM82" s="45">
        <v>-11.05108560282878</v>
      </c>
      <c r="CN82" s="45">
        <v>-11.472944452795625</v>
      </c>
      <c r="CO82" s="45">
        <v>-11.90220751982972</v>
      </c>
      <c r="CP82" s="45">
        <v>-12.338874803931102</v>
      </c>
      <c r="CQ82" s="45">
        <v>-12.78294630509974</v>
      </c>
      <c r="CR82" s="45">
        <v>-13.234422023335656</v>
      </c>
      <c r="CS82" s="45">
        <v>-13.693301958638843</v>
      </c>
      <c r="CT82" s="45">
        <v>-14.159586111009277</v>
      </c>
      <c r="CU82" s="45">
        <v>-14.633274480446985</v>
      </c>
      <c r="CV82" s="45">
        <v>-15.11436706695197</v>
      </c>
      <c r="CW82" s="45">
        <v>-15.602863870524217</v>
      </c>
      <c r="CX82" s="45">
        <v>-16.09876489116375</v>
      </c>
      <c r="CY82" s="45">
        <v>-16.60207012887052</v>
      </c>
      <c r="CZ82" s="45">
        <v>-17.112779583644574</v>
      </c>
    </row>
    <row r="83" spans="3:104" ht="12.75">
      <c r="C83" s="30">
        <v>0.69</v>
      </c>
      <c r="D83" s="3">
        <v>-2.552919262007776</v>
      </c>
      <c r="E83" s="3">
        <v>-2.336173994394833</v>
      </c>
      <c r="F83" s="3">
        <v>-2.126832943849154</v>
      </c>
      <c r="G83" s="3">
        <v>-1.9248961103707471</v>
      </c>
      <c r="H83" s="3">
        <v>-1.7303634939596018</v>
      </c>
      <c r="I83" s="3">
        <v>-1.5432350946157265</v>
      </c>
      <c r="J83" s="3">
        <v>-1.3635109123391191</v>
      </c>
      <c r="K83" s="3">
        <v>-1.1911909471297784</v>
      </c>
      <c r="L83" s="3">
        <v>-1.0262751989877041</v>
      </c>
      <c r="M83" s="3">
        <v>-0.8687636679128974</v>
      </c>
      <c r="N83" s="3">
        <v>-0.7186563539053588</v>
      </c>
      <c r="O83" s="3">
        <v>-0.5759532569650876</v>
      </c>
      <c r="P83" s="3">
        <v>-0.44065437709208255</v>
      </c>
      <c r="Q83" s="3">
        <v>-0.3127597142863445</v>
      </c>
      <c r="R83" s="3">
        <v>-0.19226926854787552</v>
      </c>
      <c r="S83" s="3">
        <v>-0.07918303987667197</v>
      </c>
      <c r="T83" s="3">
        <v>0.026498971727263565</v>
      </c>
      <c r="U83" s="3">
        <v>0.12477676626393275</v>
      </c>
      <c r="V83" s="3">
        <v>0.21565034373333258</v>
      </c>
      <c r="W83" s="3">
        <v>0.29911970413546696</v>
      </c>
      <c r="X83" s="3">
        <v>0.37518484747033354</v>
      </c>
      <c r="Y83" s="3">
        <v>0.44384577373793255</v>
      </c>
      <c r="Z83" s="3">
        <v>0.5051024829382643</v>
      </c>
      <c r="AA83" s="3">
        <v>0.558954975071329</v>
      </c>
      <c r="AB83" s="3">
        <v>0.6054032501371264</v>
      </c>
      <c r="AC83" s="3">
        <v>0.6444473081356565</v>
      </c>
      <c r="AD83" s="3">
        <v>0.6760871490669196</v>
      </c>
      <c r="AE83" s="3">
        <v>0.7003227729309154</v>
      </c>
      <c r="AF83" s="3">
        <v>0.7171541797276435</v>
      </c>
      <c r="AG83" s="3">
        <v>0.7265813694571046</v>
      </c>
      <c r="AH83" s="3">
        <v>0.7286043421192985</v>
      </c>
      <c r="AI83" s="3">
        <v>0.7232230977142249</v>
      </c>
      <c r="AJ83" s="3">
        <v>0.7104376362418843</v>
      </c>
      <c r="AK83" s="3">
        <v>0.6902479577022764</v>
      </c>
      <c r="AL83" s="3">
        <v>0.6626540620954009</v>
      </c>
      <c r="AM83" s="3">
        <v>0.6276559494212588</v>
      </c>
      <c r="AN83" s="3">
        <v>0.585253619679849</v>
      </c>
      <c r="AO83" s="3">
        <v>0.535447072871172</v>
      </c>
      <c r="AP83" s="3">
        <v>0.4782363089952275</v>
      </c>
      <c r="AQ83" s="3">
        <v>0.41362132805201623</v>
      </c>
      <c r="AR83" s="3">
        <v>0.34160213004153717</v>
      </c>
      <c r="AS83" s="3">
        <v>0.2621787149637913</v>
      </c>
      <c r="AT83" s="3">
        <v>0.17535108281877776</v>
      </c>
      <c r="AU83" s="3">
        <v>0.08111923360649687</v>
      </c>
      <c r="AV83" s="3">
        <v>-0.02051683267305071</v>
      </c>
      <c r="AW83" s="3">
        <v>-0.12955711601986697</v>
      </c>
      <c r="AX83" s="3">
        <v>-0.2460016164339487</v>
      </c>
      <c r="AY83" s="3">
        <v>-0.36985033391529876</v>
      </c>
      <c r="AZ83" s="3">
        <v>-0.5011032684639152</v>
      </c>
      <c r="BA83" s="3">
        <v>-0.6397604200797993</v>
      </c>
      <c r="BB83" s="3">
        <v>-0.7858217887629515</v>
      </c>
      <c r="BC83" s="3">
        <v>-0.9392873745133703</v>
      </c>
      <c r="BD83" s="3">
        <v>-1.1001571773310563</v>
      </c>
      <c r="BE83" s="3">
        <v>-1.2684311972160094</v>
      </c>
      <c r="BF83" s="3">
        <v>-1.4441094341682303</v>
      </c>
      <c r="BG83" s="3">
        <v>-1.6271918881877174</v>
      </c>
      <c r="BH83" s="3">
        <v>-1.8176785592744715</v>
      </c>
      <c r="BI83" s="3">
        <v>-2.0155694474284926</v>
      </c>
      <c r="BJ83" s="3">
        <v>-2.2208645526497826</v>
      </c>
      <c r="BK83" s="3">
        <v>-2.4335638749383413</v>
      </c>
      <c r="BL83" s="3">
        <v>-2.6536674142941656</v>
      </c>
      <c r="BM83" s="3">
        <v>-2.8811751707172584</v>
      </c>
      <c r="BN83" s="3">
        <v>-3.1160871442076177</v>
      </c>
      <c r="BO83" s="3">
        <v>-3.358403334765238</v>
      </c>
      <c r="BP83" s="3">
        <v>-3.608123742390135</v>
      </c>
      <c r="BQ83" s="3">
        <v>-3.8652483670822972</v>
      </c>
      <c r="BR83" s="3">
        <v>-4.129777208841722</v>
      </c>
      <c r="BS83" s="3">
        <v>-4.40171026766842</v>
      </c>
      <c r="BT83" s="3">
        <v>-4.681047543562382</v>
      </c>
      <c r="BU83" s="3">
        <v>-4.967789036523604</v>
      </c>
      <c r="BV83" s="3">
        <v>-5.261934746552104</v>
      </c>
      <c r="BW83" s="3">
        <v>-5.563484673647872</v>
      </c>
      <c r="BX83" s="3">
        <v>-5.872438817810898</v>
      </c>
      <c r="BY83" s="3">
        <v>-6.18879717904119</v>
      </c>
      <c r="BZ83" s="3">
        <v>-6.512559757338763</v>
      </c>
      <c r="CA83" s="3">
        <v>-6.843726552703603</v>
      </c>
      <c r="CB83" s="45">
        <v>-7.182297565135695</v>
      </c>
      <c r="CC83" s="45">
        <v>-7.5282727946350665</v>
      </c>
      <c r="CD83" s="45">
        <v>-7.881652241201705</v>
      </c>
      <c r="CE83" s="45">
        <v>-8.242435904835602</v>
      </c>
      <c r="CF83" s="45">
        <v>-8.610623785536777</v>
      </c>
      <c r="CG83" s="45">
        <v>-8.986215883305212</v>
      </c>
      <c r="CH83" s="45">
        <v>-9.36921219814091</v>
      </c>
      <c r="CI83" s="45">
        <v>-9.759612730043877</v>
      </c>
      <c r="CJ83" s="45">
        <v>-10.15741747901412</v>
      </c>
      <c r="CK83" s="45">
        <v>-10.56262644505162</v>
      </c>
      <c r="CL83" s="45">
        <v>-10.97523962815641</v>
      </c>
      <c r="CM83" s="45">
        <v>-11.395257028328453</v>
      </c>
      <c r="CN83" s="45">
        <v>-11.822678645567755</v>
      </c>
      <c r="CO83" s="45">
        <v>-12.257504479874333</v>
      </c>
      <c r="CP83" s="45">
        <v>-12.699734531248179</v>
      </c>
      <c r="CQ83" s="45">
        <v>-13.149368799689286</v>
      </c>
      <c r="CR83" s="45">
        <v>-13.606407285197664</v>
      </c>
      <c r="CS83" s="45">
        <v>-14.070849987773308</v>
      </c>
      <c r="CT83" s="45">
        <v>-14.54269690741621</v>
      </c>
      <c r="CU83" s="45">
        <v>-15.021948044126386</v>
      </c>
      <c r="CV83" s="45">
        <v>-15.50860339790384</v>
      </c>
      <c r="CW83" s="45">
        <v>-16.002662968748552</v>
      </c>
      <c r="CX83" s="45">
        <v>-16.504126756660533</v>
      </c>
      <c r="CY83" s="45">
        <v>-17.012994761639767</v>
      </c>
      <c r="CZ83" s="45">
        <v>-17.5292669836863</v>
      </c>
    </row>
    <row r="84" spans="3:104" ht="12.75">
      <c r="C84" s="30">
        <v>0.7</v>
      </c>
      <c r="D84" s="3">
        <v>-2.4191399480981777</v>
      </c>
      <c r="E84" s="3">
        <v>-2.207957447757701</v>
      </c>
      <c r="F84" s="3">
        <v>-2.0041791644844857</v>
      </c>
      <c r="G84" s="3">
        <v>-1.8078050982785432</v>
      </c>
      <c r="H84" s="3">
        <v>-1.618835249139869</v>
      </c>
      <c r="I84" s="3">
        <v>-1.4372696170684596</v>
      </c>
      <c r="J84" s="3">
        <v>-1.2631082020643185</v>
      </c>
      <c r="K84" s="3">
        <v>-1.096351004127444</v>
      </c>
      <c r="L84" s="3">
        <v>-0.9369980232578359</v>
      </c>
      <c r="M84" s="3">
        <v>-0.7850492594554963</v>
      </c>
      <c r="N84" s="3">
        <v>-0.6405047127204231</v>
      </c>
      <c r="O84" s="3">
        <v>-0.5033643830526167</v>
      </c>
      <c r="P84" s="3">
        <v>-0.3736282704520788</v>
      </c>
      <c r="Q84" s="3">
        <v>-0.2512963749188075</v>
      </c>
      <c r="R84" s="3">
        <v>-0.13636869645280392</v>
      </c>
      <c r="S84" s="3">
        <v>-0.028845235054066887</v>
      </c>
      <c r="T84" s="3">
        <v>0.07127400927740235</v>
      </c>
      <c r="U84" s="3">
        <v>0.1639890365416048</v>
      </c>
      <c r="V84" s="3">
        <v>0.249299846738539</v>
      </c>
      <c r="W84" s="3">
        <v>0.3272064398682074</v>
      </c>
      <c r="X84" s="3">
        <v>0.39770881593060714</v>
      </c>
      <c r="Y84" s="3">
        <v>0.46080697492573996</v>
      </c>
      <c r="Z84" s="3">
        <v>0.5165009168536063</v>
      </c>
      <c r="AA84" s="3">
        <v>0.564790641714205</v>
      </c>
      <c r="AB84" s="3">
        <v>0.605676149507536</v>
      </c>
      <c r="AC84" s="3">
        <v>0.6391574402336002</v>
      </c>
      <c r="AD84" s="3">
        <v>0.6652345138923967</v>
      </c>
      <c r="AE84" s="3">
        <v>0.6839073704839266</v>
      </c>
      <c r="AF84" s="3">
        <v>0.6951760100081888</v>
      </c>
      <c r="AG84" s="3">
        <v>0.6990404324651835</v>
      </c>
      <c r="AH84" s="3">
        <v>0.6955006378549111</v>
      </c>
      <c r="AI84" s="3">
        <v>0.6845566261773717</v>
      </c>
      <c r="AJ84" s="3">
        <v>0.6662083974325645</v>
      </c>
      <c r="AK84" s="3">
        <v>0.6404559516204902</v>
      </c>
      <c r="AL84" s="3">
        <v>0.6072992887411492</v>
      </c>
      <c r="AM84" s="3">
        <v>0.5667384087945406</v>
      </c>
      <c r="AN84" s="3">
        <v>0.5187733117806652</v>
      </c>
      <c r="AO84" s="3">
        <v>0.46340399769952134</v>
      </c>
      <c r="AP84" s="3">
        <v>0.4006304665511109</v>
      </c>
      <c r="AQ84" s="3">
        <v>0.3304527183354332</v>
      </c>
      <c r="AR84" s="3">
        <v>0.2528707530524883</v>
      </c>
      <c r="AS84" s="3">
        <v>0.16788457070227647</v>
      </c>
      <c r="AT84" s="3">
        <v>0.07549417128479696</v>
      </c>
      <c r="AU84" s="3">
        <v>-0.024300445199950005</v>
      </c>
      <c r="AV84" s="3">
        <v>-0.13149927875196377</v>
      </c>
      <c r="AW84" s="3">
        <v>-0.24610232937124543</v>
      </c>
      <c r="AX84" s="3">
        <v>-0.3681095970577941</v>
      </c>
      <c r="AY84" s="3">
        <v>-0.4975210818116087</v>
      </c>
      <c r="AZ84" s="3">
        <v>-0.634336783632693</v>
      </c>
      <c r="BA84" s="3">
        <v>-0.7785567025210429</v>
      </c>
      <c r="BB84" s="3">
        <v>-0.9301808384766606</v>
      </c>
      <c r="BC84" s="3">
        <v>-1.0892091914995459</v>
      </c>
      <c r="BD84" s="3">
        <v>-1.2556417615896969</v>
      </c>
      <c r="BE84" s="3">
        <v>-1.429478548747118</v>
      </c>
      <c r="BF84" s="3">
        <v>-1.610719552971804</v>
      </c>
      <c r="BG84" s="3">
        <v>-1.7993647742637582</v>
      </c>
      <c r="BH84" s="3">
        <v>-1.9954142126229795</v>
      </c>
      <c r="BI84" s="3">
        <v>-2.1988678680494633</v>
      </c>
      <c r="BJ84" s="3">
        <v>-2.4097257405432213</v>
      </c>
      <c r="BK84" s="3">
        <v>-2.6279878301042423</v>
      </c>
      <c r="BL84" s="3">
        <v>-2.853654136732535</v>
      </c>
      <c r="BM84" s="3">
        <v>-3.0867246604280902</v>
      </c>
      <c r="BN84" s="3">
        <v>-3.3271994011909127</v>
      </c>
      <c r="BO84" s="3">
        <v>-3.57507835902101</v>
      </c>
      <c r="BP84" s="3">
        <v>-3.830361533918375</v>
      </c>
      <c r="BQ84" s="3">
        <v>-4.093048925883002</v>
      </c>
      <c r="BR84" s="3">
        <v>-4.363140534914902</v>
      </c>
      <c r="BS84" s="3">
        <v>-4.640636361014058</v>
      </c>
      <c r="BT84" s="3">
        <v>-4.925536404180488</v>
      </c>
      <c r="BU84" s="3">
        <v>-5.217840664414177</v>
      </c>
      <c r="BV84" s="3">
        <v>-5.517549141715143</v>
      </c>
      <c r="BW84" s="3">
        <v>-5.82466183608337</v>
      </c>
      <c r="BX84" s="3">
        <v>-6.139178747518871</v>
      </c>
      <c r="BY84" s="3">
        <v>-6.461099876021637</v>
      </c>
      <c r="BZ84" s="3">
        <v>-6.790425221591668</v>
      </c>
      <c r="CA84" s="3">
        <v>-7.127154784228967</v>
      </c>
      <c r="CB84" s="45">
        <v>-7.471288563933534</v>
      </c>
      <c r="CC84" s="45">
        <v>-7.822826560705364</v>
      </c>
      <c r="CD84" s="45">
        <v>-8.181768774544464</v>
      </c>
      <c r="CE84" s="45">
        <v>-8.548115205450827</v>
      </c>
      <c r="CF84" s="45">
        <v>-8.921865853424471</v>
      </c>
      <c r="CG84" s="45">
        <v>-9.303020718465364</v>
      </c>
      <c r="CH84" s="45">
        <v>-9.691579800573539</v>
      </c>
      <c r="CI84" s="45">
        <v>-10.08754309974897</v>
      </c>
      <c r="CJ84" s="45">
        <v>-10.49091061599168</v>
      </c>
      <c r="CK84" s="45">
        <v>-10.901682349301643</v>
      </c>
      <c r="CL84" s="45">
        <v>-11.31985829967889</v>
      </c>
      <c r="CM84" s="45">
        <v>-11.745438467123394</v>
      </c>
      <c r="CN84" s="45">
        <v>-12.17842285163517</v>
      </c>
      <c r="CO84" s="45">
        <v>-12.618811453214224</v>
      </c>
      <c r="CP84" s="45">
        <v>-13.066604271860514</v>
      </c>
      <c r="CQ84" s="45">
        <v>-13.52180130757411</v>
      </c>
      <c r="CR84" s="45">
        <v>-13.98440256035494</v>
      </c>
      <c r="CS84" s="45">
        <v>-14.454408030203053</v>
      </c>
      <c r="CT84" s="45">
        <v>-14.931817717118413</v>
      </c>
      <c r="CU84" s="45">
        <v>-15.416631621101082</v>
      </c>
      <c r="CV84" s="45">
        <v>-15.908849742150984</v>
      </c>
      <c r="CW84" s="45">
        <v>-16.40847208026818</v>
      </c>
      <c r="CX84" s="45">
        <v>-16.91549863545262</v>
      </c>
      <c r="CY84" s="45">
        <v>-17.429929407704325</v>
      </c>
      <c r="CZ84" s="45">
        <v>-17.95176439702331</v>
      </c>
    </row>
    <row r="85" spans="3:104" ht="12.75">
      <c r="C85" s="30">
        <v>0.71</v>
      </c>
      <c r="D85" s="3">
        <v>-2.291370647483876</v>
      </c>
      <c r="E85" s="3">
        <v>-2.0857509144158657</v>
      </c>
      <c r="F85" s="3">
        <v>-1.8875353984151193</v>
      </c>
      <c r="G85" s="3">
        <v>-1.6967240994816422</v>
      </c>
      <c r="H85" s="3">
        <v>-1.513317017615432</v>
      </c>
      <c r="I85" s="3">
        <v>-1.3373141528164894</v>
      </c>
      <c r="J85" s="3">
        <v>-1.1687155050848146</v>
      </c>
      <c r="K85" s="3">
        <v>-1.0075210744204046</v>
      </c>
      <c r="L85" s="3">
        <v>-0.8537308608232621</v>
      </c>
      <c r="M85" s="3">
        <v>-0.7073448642933899</v>
      </c>
      <c r="N85" s="3">
        <v>-0.5683630848307815</v>
      </c>
      <c r="O85" s="3">
        <v>-0.43678552243544266</v>
      </c>
      <c r="P85" s="3">
        <v>-0.31261217710737</v>
      </c>
      <c r="Q85" s="3">
        <v>-0.19584304884656456</v>
      </c>
      <c r="R85" s="3">
        <v>-0.08647813765302681</v>
      </c>
      <c r="S85" s="3">
        <v>0.015482556473244036</v>
      </c>
      <c r="T85" s="3">
        <v>0.1100390335322472</v>
      </c>
      <c r="U85" s="3">
        <v>0.19719129352398335</v>
      </c>
      <c r="V85" s="3">
        <v>0.27693933644845203</v>
      </c>
      <c r="W85" s="3">
        <v>0.3492831623056537</v>
      </c>
      <c r="X85" s="3">
        <v>0.414222771095588</v>
      </c>
      <c r="Y85" s="3">
        <v>0.4717581628182548</v>
      </c>
      <c r="Z85" s="3">
        <v>0.5218893374736545</v>
      </c>
      <c r="AA85" s="3">
        <v>0.564616295061787</v>
      </c>
      <c r="AB85" s="3">
        <v>0.5999390355826522</v>
      </c>
      <c r="AC85" s="3">
        <v>0.6278575590362498</v>
      </c>
      <c r="AD85" s="3">
        <v>0.6483718654225805</v>
      </c>
      <c r="AE85" s="3">
        <v>0.6614819547416437</v>
      </c>
      <c r="AF85" s="3">
        <v>0.6671878269934399</v>
      </c>
      <c r="AG85" s="3">
        <v>0.6654894821779687</v>
      </c>
      <c r="AH85" s="3">
        <v>0.6563869202952304</v>
      </c>
      <c r="AI85" s="3">
        <v>0.6398801413452246</v>
      </c>
      <c r="AJ85" s="3">
        <v>0.6159691453279514</v>
      </c>
      <c r="AK85" s="3">
        <v>0.5846539322434113</v>
      </c>
      <c r="AL85" s="3">
        <v>0.5459345020916041</v>
      </c>
      <c r="AM85" s="3">
        <v>0.4998108548725292</v>
      </c>
      <c r="AN85" s="3">
        <v>0.4462829905861867</v>
      </c>
      <c r="AO85" s="3">
        <v>0.38535090923257787</v>
      </c>
      <c r="AP85" s="3">
        <v>0.3170146108117007</v>
      </c>
      <c r="AQ85" s="3">
        <v>0.24127409532355704</v>
      </c>
      <c r="AR85" s="3">
        <v>0.15812936276814582</v>
      </c>
      <c r="AS85" s="3">
        <v>0.06758041314546726</v>
      </c>
      <c r="AT85" s="3">
        <v>-0.030372753544478437</v>
      </c>
      <c r="AU85" s="3">
        <v>-0.13573013730169103</v>
      </c>
      <c r="AV85" s="3">
        <v>-0.2484917381261711</v>
      </c>
      <c r="AW85" s="3">
        <v>-0.36865755601792016</v>
      </c>
      <c r="AX85" s="3">
        <v>-0.49622759097693536</v>
      </c>
      <c r="AY85" s="3">
        <v>-0.6312018430032167</v>
      </c>
      <c r="AZ85" s="3">
        <v>-0.773580312096765</v>
      </c>
      <c r="BA85" s="3">
        <v>-0.9233629982575815</v>
      </c>
      <c r="BB85" s="3">
        <v>-1.0805499014856665</v>
      </c>
      <c r="BC85" s="3">
        <v>-1.2451410217810168</v>
      </c>
      <c r="BD85" s="3">
        <v>-1.4171363591436346</v>
      </c>
      <c r="BE85" s="3">
        <v>-1.5965359135735229</v>
      </c>
      <c r="BF85" s="3">
        <v>-1.7833396850706733</v>
      </c>
      <c r="BG85" s="3">
        <v>-1.9775476736350925</v>
      </c>
      <c r="BH85" s="3">
        <v>-2.1791598792667837</v>
      </c>
      <c r="BI85" s="3">
        <v>-2.388176301965734</v>
      </c>
      <c r="BJ85" s="3">
        <v>-2.6045969417319554</v>
      </c>
      <c r="BK85" s="3">
        <v>-2.828421798565447</v>
      </c>
      <c r="BL85" s="3">
        <v>-3.0596508724662046</v>
      </c>
      <c r="BM85" s="3">
        <v>-3.298284163434224</v>
      </c>
      <c r="BN85" s="3">
        <v>-3.544321671469519</v>
      </c>
      <c r="BO85" s="3">
        <v>-3.7977633965720736</v>
      </c>
      <c r="BP85" s="3">
        <v>-4.0586093387419035</v>
      </c>
      <c r="BQ85" s="3">
        <v>-4.326859497978994</v>
      </c>
      <c r="BR85" s="3">
        <v>-4.602513874283354</v>
      </c>
      <c r="BS85" s="3">
        <v>-4.885572467654982</v>
      </c>
      <c r="BT85" s="3">
        <v>-5.176035278093875</v>
      </c>
      <c r="BU85" s="3">
        <v>-5.473902305600035</v>
      </c>
      <c r="BV85" s="3">
        <v>-5.779173550173468</v>
      </c>
      <c r="BW85" s="3">
        <v>-6.091849011814163</v>
      </c>
      <c r="BX85" s="3">
        <v>-6.411928690522125</v>
      </c>
      <c r="BY85" s="3">
        <v>-6.739412586297354</v>
      </c>
      <c r="BZ85" s="3">
        <v>-7.074300699139853</v>
      </c>
      <c r="CA85" s="3">
        <v>-7.41659302904962</v>
      </c>
      <c r="CB85" s="45">
        <v>-7.766289576026651</v>
      </c>
      <c r="CC85" s="45">
        <v>-8.123390340070955</v>
      </c>
      <c r="CD85" s="45">
        <v>-8.487895321182517</v>
      </c>
      <c r="CE85" s="45">
        <v>-8.859804519361353</v>
      </c>
      <c r="CF85" s="45">
        <v>-9.239117934607453</v>
      </c>
      <c r="CG85" s="45">
        <v>-9.62583556692082</v>
      </c>
      <c r="CH85" s="45">
        <v>-10.019957416301455</v>
      </c>
      <c r="CI85" s="45">
        <v>-10.421483482749357</v>
      </c>
      <c r="CJ85" s="45">
        <v>-10.830413766264522</v>
      </c>
      <c r="CK85" s="45">
        <v>-11.246748266846968</v>
      </c>
      <c r="CL85" s="45">
        <v>-11.67048698449667</v>
      </c>
      <c r="CM85" s="45">
        <v>-12.10162991921365</v>
      </c>
      <c r="CN85" s="45">
        <v>-12.540177070997887</v>
      </c>
      <c r="CO85" s="45">
        <v>-12.9861284398494</v>
      </c>
      <c r="CP85" s="45">
        <v>-13.439484025768166</v>
      </c>
      <c r="CQ85" s="45">
        <v>-13.900243828754219</v>
      </c>
      <c r="CR85" s="45">
        <v>-14.368407848807529</v>
      </c>
      <c r="CS85" s="45">
        <v>-14.843976085928109</v>
      </c>
      <c r="CT85" s="45">
        <v>-15.326948540115943</v>
      </c>
      <c r="CU85" s="45">
        <v>-15.817325211371035</v>
      </c>
      <c r="CV85" s="45">
        <v>-16.31510609969344</v>
      </c>
      <c r="CW85" s="45">
        <v>-16.820291205083084</v>
      </c>
      <c r="CX85" s="45">
        <v>-17.33288052753998</v>
      </c>
      <c r="CY85" s="45">
        <v>-17.852874067064153</v>
      </c>
      <c r="CZ85" s="45">
        <v>-18.380271823655608</v>
      </c>
    </row>
    <row r="86" spans="3:104" ht="12.75">
      <c r="C86" s="30">
        <v>0.72</v>
      </c>
      <c r="D86" s="3">
        <v>-2.1696113601648683</v>
      </c>
      <c r="E86" s="3">
        <v>-1.9695543943693203</v>
      </c>
      <c r="F86" s="3">
        <v>-1.7769016456410438</v>
      </c>
      <c r="G86" s="3">
        <v>-1.5916531139800307</v>
      </c>
      <c r="H86" s="3">
        <v>-1.413808799386286</v>
      </c>
      <c r="I86" s="3">
        <v>-1.2433687018598105</v>
      </c>
      <c r="J86" s="3">
        <v>-1.0803328214006016</v>
      </c>
      <c r="K86" s="3">
        <v>-0.9247011580086575</v>
      </c>
      <c r="L86" s="3">
        <v>-0.7764737116839819</v>
      </c>
      <c r="M86" s="3">
        <v>-0.635650482426575</v>
      </c>
      <c r="N86" s="3">
        <v>-0.5022314702364343</v>
      </c>
      <c r="O86" s="3">
        <v>-0.3762166751135614</v>
      </c>
      <c r="P86" s="3">
        <v>-0.2576060970579548</v>
      </c>
      <c r="Q86" s="3">
        <v>-0.14639973606961476</v>
      </c>
      <c r="R86" s="3">
        <v>-0.042597592148543084</v>
      </c>
      <c r="S86" s="3">
        <v>0.05380033470526091</v>
      </c>
      <c r="T86" s="3">
        <v>0.14279404449179867</v>
      </c>
      <c r="U86" s="3">
        <v>0.22438353721106796</v>
      </c>
      <c r="V86" s="3">
        <v>0.2985688128630718</v>
      </c>
      <c r="W86" s="3">
        <v>0.36534987144780573</v>
      </c>
      <c r="X86" s="3">
        <v>0.42472671296527387</v>
      </c>
      <c r="Y86" s="3">
        <v>0.4766993374154749</v>
      </c>
      <c r="Z86" s="3">
        <v>0.5212677447984082</v>
      </c>
      <c r="AA86" s="3">
        <v>0.558431935114075</v>
      </c>
      <c r="AB86" s="3">
        <v>0.5881919083624738</v>
      </c>
      <c r="AC86" s="3">
        <v>0.610547664543605</v>
      </c>
      <c r="AD86" s="3">
        <v>0.6254992036574698</v>
      </c>
      <c r="AE86" s="3">
        <v>0.6330465257040669</v>
      </c>
      <c r="AF86" s="3">
        <v>0.633189630683397</v>
      </c>
      <c r="AG86" s="3">
        <v>0.6259285185954595</v>
      </c>
      <c r="AH86" s="3">
        <v>0.6112631894402548</v>
      </c>
      <c r="AI86" s="3">
        <v>0.5891936432177832</v>
      </c>
      <c r="AJ86" s="3">
        <v>0.5597198799280441</v>
      </c>
      <c r="AK86" s="3">
        <v>0.5228418995710378</v>
      </c>
      <c r="AL86" s="3">
        <v>0.4785597021467638</v>
      </c>
      <c r="AM86" s="3">
        <v>0.42687328765522325</v>
      </c>
      <c r="AN86" s="3">
        <v>0.36778265609641514</v>
      </c>
      <c r="AO86" s="3">
        <v>0.3012878074703398</v>
      </c>
      <c r="AP86" s="3">
        <v>0.22738874177699664</v>
      </c>
      <c r="AQ86" s="3">
        <v>0.1460854590163878</v>
      </c>
      <c r="AR86" s="3">
        <v>0.0573779591885093</v>
      </c>
      <c r="AS86" s="3">
        <v>-0.038733757706634675</v>
      </c>
      <c r="AT86" s="3">
        <v>-0.14224969166904633</v>
      </c>
      <c r="AU86" s="3">
        <v>-0.2531698426987259</v>
      </c>
      <c r="AV86" s="3">
        <v>-0.37149421079567335</v>
      </c>
      <c r="AW86" s="3">
        <v>-0.49722279595988716</v>
      </c>
      <c r="AX86" s="3">
        <v>-0.630355598191368</v>
      </c>
      <c r="AY86" s="3">
        <v>-0.7708926174901152</v>
      </c>
      <c r="AZ86" s="3">
        <v>-0.918833853856132</v>
      </c>
      <c r="BA86" s="3">
        <v>-1.074179307289414</v>
      </c>
      <c r="BB86" s="3">
        <v>-1.2369289777899635</v>
      </c>
      <c r="BC86" s="3">
        <v>-1.4070828653577818</v>
      </c>
      <c r="BD86" s="3">
        <v>-1.584640969992865</v>
      </c>
      <c r="BE86" s="3">
        <v>-1.7696032916952182</v>
      </c>
      <c r="BF86" s="3">
        <v>-1.9619698304648336</v>
      </c>
      <c r="BG86" s="3">
        <v>-2.1617405863017223</v>
      </c>
      <c r="BH86" s="3">
        <v>-2.368915559205875</v>
      </c>
      <c r="BI86" s="3">
        <v>-2.583494749177294</v>
      </c>
      <c r="BJ86" s="3">
        <v>-2.8054781562159823</v>
      </c>
      <c r="BK86" s="3">
        <v>-3.0348657803219403</v>
      </c>
      <c r="BL86" s="3">
        <v>-3.2716576214951605</v>
      </c>
      <c r="BM86" s="3">
        <v>-3.515853679735649</v>
      </c>
      <c r="BN86" s="3">
        <v>-3.767453955043412</v>
      </c>
      <c r="BO86" s="3">
        <v>-4.026458447418434</v>
      </c>
      <c r="BP86" s="3">
        <v>-4.292867156860728</v>
      </c>
      <c r="BQ86" s="3">
        <v>-4.566680083370288</v>
      </c>
      <c r="BR86" s="3">
        <v>-4.847897226947112</v>
      </c>
      <c r="BS86" s="3">
        <v>-5.136518587591206</v>
      </c>
      <c r="BT86" s="3">
        <v>-5.432544165302569</v>
      </c>
      <c r="BU86" s="3">
        <v>-5.735973960081196</v>
      </c>
      <c r="BV86" s="3">
        <v>-6.0468079719270875</v>
      </c>
      <c r="BW86" s="3">
        <v>-6.365046200840255</v>
      </c>
      <c r="BX86" s="3">
        <v>-6.690688646820684</v>
      </c>
      <c r="BY86" s="3">
        <v>-7.023735309868384</v>
      </c>
      <c r="BZ86" s="3">
        <v>-7.364186189983345</v>
      </c>
      <c r="CA86" s="3">
        <v>-7.712041287165585</v>
      </c>
      <c r="CB86" s="45">
        <v>-8.067300601415079</v>
      </c>
      <c r="CC86" s="45">
        <v>-8.42996413273184</v>
      </c>
      <c r="CD86" s="45">
        <v>-8.800031881115874</v>
      </c>
      <c r="CE86" s="45">
        <v>-9.17750384656717</v>
      </c>
      <c r="CF86" s="45">
        <v>-9.562380029085737</v>
      </c>
      <c r="CG86" s="45">
        <v>-9.954660428671572</v>
      </c>
      <c r="CH86" s="45">
        <v>-10.35434504532467</v>
      </c>
      <c r="CI86" s="45">
        <v>-10.761433879045045</v>
      </c>
      <c r="CJ86" s="45">
        <v>-11.175926929832679</v>
      </c>
      <c r="CK86" s="45">
        <v>-11.597824197687585</v>
      </c>
      <c r="CL86" s="45">
        <v>-12.027125682609753</v>
      </c>
      <c r="CM86" s="45">
        <v>-12.463831384599203</v>
      </c>
      <c r="CN86" s="45">
        <v>-12.907941303655909</v>
      </c>
      <c r="CO86" s="45">
        <v>-13.359455439779872</v>
      </c>
      <c r="CP86" s="45">
        <v>-13.818373792971112</v>
      </c>
      <c r="CQ86" s="45">
        <v>-14.284696363229624</v>
      </c>
      <c r="CR86" s="45">
        <v>-14.758423150555403</v>
      </c>
      <c r="CS86" s="45">
        <v>-15.239554154948433</v>
      </c>
      <c r="CT86" s="45">
        <v>-15.72808937640875</v>
      </c>
      <c r="CU86" s="45">
        <v>-16.224028814936332</v>
      </c>
      <c r="CV86" s="45">
        <v>-16.72737247053117</v>
      </c>
      <c r="CW86" s="45">
        <v>-17.23812034319328</v>
      </c>
      <c r="CX86" s="45">
        <v>-17.756272432922653</v>
      </c>
      <c r="CY86" s="45">
        <v>-18.28182873971931</v>
      </c>
      <c r="CZ86" s="45">
        <v>-18.81478926358321</v>
      </c>
    </row>
    <row r="87" spans="3:104" ht="12.75">
      <c r="C87" s="30">
        <v>0.73</v>
      </c>
      <c r="D87" s="3">
        <v>-2.0538620861411534</v>
      </c>
      <c r="E87" s="3">
        <v>-1.8593678876180717</v>
      </c>
      <c r="F87" s="3">
        <v>-1.6722779061622566</v>
      </c>
      <c r="G87" s="3">
        <v>-1.4925921417737134</v>
      </c>
      <c r="H87" s="3">
        <v>-1.3203105944524363</v>
      </c>
      <c r="I87" s="3">
        <v>-1.1554332641984262</v>
      </c>
      <c r="J87" s="3">
        <v>-0.997960151011682</v>
      </c>
      <c r="K87" s="3">
        <v>-0.8478912548922044</v>
      </c>
      <c r="L87" s="3">
        <v>-0.7052265758399943</v>
      </c>
      <c r="M87" s="3">
        <v>-0.5699661138550527</v>
      </c>
      <c r="N87" s="3">
        <v>-0.4421098689373786</v>
      </c>
      <c r="O87" s="3">
        <v>-0.32165784108697304</v>
      </c>
      <c r="P87" s="3">
        <v>-0.2086100303038323</v>
      </c>
      <c r="Q87" s="3">
        <v>-0.10296643658795857</v>
      </c>
      <c r="R87" s="3">
        <v>-0.004727059939353406</v>
      </c>
      <c r="S87" s="3">
        <v>0.08610809964198352</v>
      </c>
      <c r="T87" s="3">
        <v>0.1695390421560552</v>
      </c>
      <c r="U87" s="3">
        <v>0.2455657676028593</v>
      </c>
      <c r="V87" s="3">
        <v>0.3141882759823954</v>
      </c>
      <c r="W87" s="3">
        <v>0.3754065672946637</v>
      </c>
      <c r="X87" s="3">
        <v>0.4292206415396661</v>
      </c>
      <c r="Y87" s="3">
        <v>0.4756304987174005</v>
      </c>
      <c r="Z87" s="3">
        <v>0.5146361388278682</v>
      </c>
      <c r="AA87" s="3">
        <v>0.5462375618710684</v>
      </c>
      <c r="AB87" s="3">
        <v>0.5704347678470012</v>
      </c>
      <c r="AC87" s="3">
        <v>0.587227756755667</v>
      </c>
      <c r="AD87" s="3">
        <v>0.596616528597065</v>
      </c>
      <c r="AE87" s="3">
        <v>0.5986010833711963</v>
      </c>
      <c r="AF87" s="3">
        <v>0.5931814210780599</v>
      </c>
      <c r="AG87" s="3">
        <v>0.5803575417176564</v>
      </c>
      <c r="AH87" s="3">
        <v>0.5601294452899859</v>
      </c>
      <c r="AI87" s="3">
        <v>0.532497131795048</v>
      </c>
      <c r="AJ87" s="3">
        <v>0.4974606012328421</v>
      </c>
      <c r="AK87" s="3">
        <v>0.45501985360336994</v>
      </c>
      <c r="AL87" s="3">
        <v>0.40517488890663</v>
      </c>
      <c r="AM87" s="3">
        <v>0.34792570714262305</v>
      </c>
      <c r="AN87" s="3">
        <v>0.28327230831134964</v>
      </c>
      <c r="AO87" s="3">
        <v>0.21121469241280744</v>
      </c>
      <c r="AP87" s="3">
        <v>0.13175285944699855</v>
      </c>
      <c r="AQ87" s="3">
        <v>0.04488680941392231</v>
      </c>
      <c r="AR87" s="3">
        <v>-0.04938345768642072</v>
      </c>
      <c r="AS87" s="3">
        <v>-0.1510579418540312</v>
      </c>
      <c r="AT87" s="3">
        <v>-0.2601366430889094</v>
      </c>
      <c r="AU87" s="3">
        <v>-0.37661956139105346</v>
      </c>
      <c r="AV87" s="3">
        <v>-0.5005066967604674</v>
      </c>
      <c r="AW87" s="3">
        <v>-0.6317980491971471</v>
      </c>
      <c r="AX87" s="3">
        <v>-0.7704936187010933</v>
      </c>
      <c r="AY87" s="3">
        <v>-0.9165934052723068</v>
      </c>
      <c r="AZ87" s="3">
        <v>-1.0700974089107893</v>
      </c>
      <c r="BA87" s="3">
        <v>-1.23100562961654</v>
      </c>
      <c r="BB87" s="3">
        <v>-1.399318067389554</v>
      </c>
      <c r="BC87" s="3">
        <v>-1.5750347222298369</v>
      </c>
      <c r="BD87" s="3">
        <v>-1.7581555941373872</v>
      </c>
      <c r="BE87" s="3">
        <v>-1.9486806831122059</v>
      </c>
      <c r="BF87" s="3">
        <v>-2.1466099891542902</v>
      </c>
      <c r="BG87" s="3">
        <v>-2.351943512263645</v>
      </c>
      <c r="BH87" s="3">
        <v>-2.564681252440266</v>
      </c>
      <c r="BI87" s="3">
        <v>-2.784823209684149</v>
      </c>
      <c r="BJ87" s="3">
        <v>-3.012369383995302</v>
      </c>
      <c r="BK87" s="3">
        <v>-3.2473197753737253</v>
      </c>
      <c r="BL87" s="3">
        <v>-3.4896743838194144</v>
      </c>
      <c r="BM87" s="3">
        <v>-3.739433209332371</v>
      </c>
      <c r="BN87" s="3">
        <v>-3.9965962519125933</v>
      </c>
      <c r="BO87" s="3">
        <v>-4.261163511560084</v>
      </c>
      <c r="BP87" s="3">
        <v>-4.533134988274843</v>
      </c>
      <c r="BQ87" s="3">
        <v>-4.812510682056871</v>
      </c>
      <c r="BR87" s="3">
        <v>-5.099290592906164</v>
      </c>
      <c r="BS87" s="3">
        <v>-5.393474720822719</v>
      </c>
      <c r="BT87" s="3">
        <v>-5.695063065806549</v>
      </c>
      <c r="BU87" s="3">
        <v>-6.0040556278576345</v>
      </c>
      <c r="BV87" s="3">
        <v>-6.320452406976002</v>
      </c>
      <c r="BW87" s="3">
        <v>-6.644253403161631</v>
      </c>
      <c r="BX87" s="3">
        <v>-6.975458616414531</v>
      </c>
      <c r="BY87" s="3">
        <v>-7.314068046734693</v>
      </c>
      <c r="BZ87" s="3">
        <v>-7.660081694122129</v>
      </c>
      <c r="CA87" s="3">
        <v>-8.013499558576818</v>
      </c>
      <c r="CB87" s="45">
        <v>-8.37432164009879</v>
      </c>
      <c r="CC87" s="45">
        <v>-8.742547938688029</v>
      </c>
      <c r="CD87" s="45">
        <v>-9.118178454344518</v>
      </c>
      <c r="CE87" s="45">
        <v>-9.501213187068293</v>
      </c>
      <c r="CF87" s="45">
        <v>-9.89165213685932</v>
      </c>
      <c r="CG87" s="45">
        <v>-10.289495303717628</v>
      </c>
      <c r="CH87" s="45">
        <v>-10.69474268764319</v>
      </c>
      <c r="CI87" s="45">
        <v>-11.107394288636025</v>
      </c>
      <c r="CJ87" s="45">
        <v>-11.527450106696124</v>
      </c>
      <c r="CK87" s="45">
        <v>-11.954910141823506</v>
      </c>
      <c r="CL87" s="45">
        <v>-12.389774394018135</v>
      </c>
      <c r="CM87" s="45">
        <v>-12.83204286328004</v>
      </c>
      <c r="CN87" s="45">
        <v>-13.281715549609217</v>
      </c>
      <c r="CO87" s="45">
        <v>-13.738792453005656</v>
      </c>
      <c r="CP87" s="45">
        <v>-14.20327357346937</v>
      </c>
      <c r="CQ87" s="45">
        <v>-14.675158911000333</v>
      </c>
      <c r="CR87" s="45">
        <v>-15.154448465598577</v>
      </c>
      <c r="CS87" s="45">
        <v>-15.641142237264091</v>
      </c>
      <c r="CT87" s="45">
        <v>-16.13524022599687</v>
      </c>
      <c r="CU87" s="45">
        <v>-16.636742431796897</v>
      </c>
      <c r="CV87" s="45">
        <v>-17.145648854664202</v>
      </c>
      <c r="CW87" s="45">
        <v>-17.66195949459879</v>
      </c>
      <c r="CX87" s="45">
        <v>-18.18567435160063</v>
      </c>
      <c r="CY87" s="45">
        <v>-18.716793425669728</v>
      </c>
      <c r="CZ87" s="45">
        <v>-19.255316716806117</v>
      </c>
    </row>
    <row r="88" spans="3:104" ht="12.75">
      <c r="C88" s="30">
        <v>0.74</v>
      </c>
      <c r="D88" s="3">
        <v>-1.9441228254127307</v>
      </c>
      <c r="E88" s="3">
        <v>-1.7551913941621176</v>
      </c>
      <c r="F88" s="3">
        <v>-1.5736641799787727</v>
      </c>
      <c r="G88" s="3">
        <v>-1.3995411828626914</v>
      </c>
      <c r="H88" s="3">
        <v>-1.2328224028138792</v>
      </c>
      <c r="I88" s="3">
        <v>-1.0735078398323346</v>
      </c>
      <c r="J88" s="3">
        <v>-0.9215974939180562</v>
      </c>
      <c r="K88" s="3">
        <v>-0.7770913650710476</v>
      </c>
      <c r="L88" s="3">
        <v>-0.639989453291304</v>
      </c>
      <c r="M88" s="3">
        <v>-0.5102917585788294</v>
      </c>
      <c r="N88" s="3">
        <v>-0.38799828093361977</v>
      </c>
      <c r="O88" s="3">
        <v>-0.2731090203556805</v>
      </c>
      <c r="P88" s="3">
        <v>-0.16562397684500518</v>
      </c>
      <c r="Q88" s="3">
        <v>-0.06554315040159842</v>
      </c>
      <c r="R88" s="3">
        <v>0.02713345897454067</v>
      </c>
      <c r="S88" s="3">
        <v>0.11240585128341307</v>
      </c>
      <c r="T88" s="3">
        <v>0.1902740265250179</v>
      </c>
      <c r="U88" s="3">
        <v>0.2607379846993554</v>
      </c>
      <c r="V88" s="3">
        <v>0.3237977258064261</v>
      </c>
      <c r="W88" s="3">
        <v>0.3794532498462293</v>
      </c>
      <c r="X88" s="3">
        <v>0.4277045568187652</v>
      </c>
      <c r="Y88" s="3">
        <v>0.4685516467240334</v>
      </c>
      <c r="Z88" s="3">
        <v>0.5019945195620349</v>
      </c>
      <c r="AA88" s="3">
        <v>0.5280331753327688</v>
      </c>
      <c r="AB88" s="3">
        <v>0.5466676140362354</v>
      </c>
      <c r="AC88" s="3">
        <v>0.5578978356724347</v>
      </c>
      <c r="AD88" s="3">
        <v>0.561723840241367</v>
      </c>
      <c r="AE88" s="3">
        <v>0.5581456277430319</v>
      </c>
      <c r="AF88" s="3">
        <v>0.5471631981774299</v>
      </c>
      <c r="AG88" s="3">
        <v>0.5287765515445602</v>
      </c>
      <c r="AH88" s="3">
        <v>0.5029856878444231</v>
      </c>
      <c r="AI88" s="3">
        <v>0.46979060707701914</v>
      </c>
      <c r="AJ88" s="3">
        <v>0.4291913092423474</v>
      </c>
      <c r="AK88" s="3">
        <v>0.38118779434040917</v>
      </c>
      <c r="AL88" s="3">
        <v>0.3257800623712028</v>
      </c>
      <c r="AM88" s="3">
        <v>0.26296811333472947</v>
      </c>
      <c r="AN88" s="3">
        <v>0.19275194723098887</v>
      </c>
      <c r="AO88" s="3">
        <v>0.11513156405998148</v>
      </c>
      <c r="AP88" s="3">
        <v>0.03010696382170608</v>
      </c>
      <c r="AQ88" s="3">
        <v>-0.06232185348383679</v>
      </c>
      <c r="AR88" s="3">
        <v>-0.16215488785664656</v>
      </c>
      <c r="AS88" s="3">
        <v>-0.2693921392967231</v>
      </c>
      <c r="AT88" s="3">
        <v>-0.38403360780406737</v>
      </c>
      <c r="AU88" s="3">
        <v>-0.5060792933786784</v>
      </c>
      <c r="AV88" s="3">
        <v>-0.6355291960205578</v>
      </c>
      <c r="AW88" s="3">
        <v>-0.7723833157297022</v>
      </c>
      <c r="AX88" s="3">
        <v>-0.916641652506117</v>
      </c>
      <c r="AY88" s="3">
        <v>-1.0683042063497954</v>
      </c>
      <c r="AZ88" s="3">
        <v>-1.2273709772607435</v>
      </c>
      <c r="BA88" s="3">
        <v>-1.3938419652389578</v>
      </c>
      <c r="BB88" s="3">
        <v>-1.5677171702844408</v>
      </c>
      <c r="BC88" s="3">
        <v>-1.74899659239719</v>
      </c>
      <c r="BD88" s="3">
        <v>-1.937680231577207</v>
      </c>
      <c r="BE88" s="3">
        <v>-2.1337680878244925</v>
      </c>
      <c r="BF88" s="3">
        <v>-2.3372601611390444</v>
      </c>
      <c r="BG88" s="3">
        <v>-2.548156451520862</v>
      </c>
      <c r="BH88" s="3">
        <v>-2.7664569589699504</v>
      </c>
      <c r="BI88" s="3">
        <v>-2.9921616834862976</v>
      </c>
      <c r="BJ88" s="3">
        <v>-3.2252706250699195</v>
      </c>
      <c r="BK88" s="3">
        <v>-3.4657837837208074</v>
      </c>
      <c r="BL88" s="3">
        <v>-3.7137011594389646</v>
      </c>
      <c r="BM88" s="3">
        <v>-3.9690227522243857</v>
      </c>
      <c r="BN88" s="3">
        <v>-4.231748562077077</v>
      </c>
      <c r="BO88" s="3">
        <v>-4.501878588997033</v>
      </c>
      <c r="BP88" s="3">
        <v>-4.7794128329842565</v>
      </c>
      <c r="BQ88" s="3">
        <v>-5.064351294038747</v>
      </c>
      <c r="BR88" s="3">
        <v>-5.356693972160506</v>
      </c>
      <c r="BS88" s="3">
        <v>-5.6564408673495326</v>
      </c>
      <c r="BT88" s="3">
        <v>-5.963591979605825</v>
      </c>
      <c r="BU88" s="3">
        <v>-6.27814730892938</v>
      </c>
      <c r="BV88" s="3">
        <v>-6.60010685532021</v>
      </c>
      <c r="BW88" s="3">
        <v>-6.929470618778308</v>
      </c>
      <c r="BX88" s="3">
        <v>-7.266238599303669</v>
      </c>
      <c r="BY88" s="3">
        <v>-7.610410796896295</v>
      </c>
      <c r="BZ88" s="3">
        <v>-7.961987211556195</v>
      </c>
      <c r="CA88" s="3">
        <v>-8.32096784328335</v>
      </c>
      <c r="CB88" s="45">
        <v>-8.687352692077784</v>
      </c>
      <c r="CC88" s="45">
        <v>-9.06114175793948</v>
      </c>
      <c r="CD88" s="45">
        <v>-9.442335040868445</v>
      </c>
      <c r="CE88" s="45">
        <v>-9.830932540864687</v>
      </c>
      <c r="CF88" s="45">
        <v>-10.226934257928182</v>
      </c>
      <c r="CG88" s="45">
        <v>-10.630340192058954</v>
      </c>
      <c r="CH88" s="45">
        <v>-11.041150343256982</v>
      </c>
      <c r="CI88" s="45">
        <v>-11.45936471152228</v>
      </c>
      <c r="CJ88" s="45">
        <v>-11.884983296854863</v>
      </c>
      <c r="CK88" s="45">
        <v>-12.318006099254694</v>
      </c>
      <c r="CL88" s="45">
        <v>-12.758433118721797</v>
      </c>
      <c r="CM88" s="45">
        <v>-13.206264355256161</v>
      </c>
      <c r="CN88" s="45">
        <v>-13.6614998088578</v>
      </c>
      <c r="CO88" s="45">
        <v>-14.124139479526704</v>
      </c>
      <c r="CP88" s="45">
        <v>-14.594183367262877</v>
      </c>
      <c r="CQ88" s="45">
        <v>-15.07163147206633</v>
      </c>
      <c r="CR88" s="45">
        <v>-15.556483793937026</v>
      </c>
      <c r="CS88" s="45">
        <v>-16.04874033287501</v>
      </c>
      <c r="CT88" s="45">
        <v>-16.54840108888023</v>
      </c>
      <c r="CU88" s="45">
        <v>-17.055466061952753</v>
      </c>
      <c r="CV88" s="45">
        <v>-17.569935252092552</v>
      </c>
      <c r="CW88" s="45">
        <v>-18.09180865929959</v>
      </c>
      <c r="CX88" s="45">
        <v>-18.621086283573895</v>
      </c>
      <c r="CY88" s="45">
        <v>-19.157768124915464</v>
      </c>
      <c r="CZ88" s="45">
        <v>-19.70185418332433</v>
      </c>
    </row>
    <row r="89" spans="3:104" ht="12.75">
      <c r="C89" s="30">
        <v>0.75</v>
      </c>
      <c r="D89" s="3">
        <v>-1.8403935779796048</v>
      </c>
      <c r="E89" s="3">
        <v>-1.6570249140014544</v>
      </c>
      <c r="F89" s="3">
        <v>-1.4810604670905758</v>
      </c>
      <c r="G89" s="3">
        <v>-1.312500237246962</v>
      </c>
      <c r="H89" s="3">
        <v>-1.1513442244706176</v>
      </c>
      <c r="I89" s="3">
        <v>-0.997592428761539</v>
      </c>
      <c r="J89" s="3">
        <v>-0.8512448501197252</v>
      </c>
      <c r="K89" s="3">
        <v>-0.7123014885451819</v>
      </c>
      <c r="L89" s="3">
        <v>-0.5807623440379037</v>
      </c>
      <c r="M89" s="3">
        <v>-0.45662741659789563</v>
      </c>
      <c r="N89" s="3">
        <v>-0.3398967062251532</v>
      </c>
      <c r="O89" s="3">
        <v>-0.23057021291967805</v>
      </c>
      <c r="P89" s="3">
        <v>-0.12864793668147168</v>
      </c>
      <c r="Q89" s="3">
        <v>-0.034129877510529205</v>
      </c>
      <c r="R89" s="3">
        <v>0.05298396459314303</v>
      </c>
      <c r="S89" s="3">
        <v>0.13269358962954825</v>
      </c>
      <c r="T89" s="3">
        <v>0.20499899759868767</v>
      </c>
      <c r="U89" s="3">
        <v>0.26990018850055875</v>
      </c>
      <c r="V89" s="3">
        <v>0.3273971623351626</v>
      </c>
      <c r="W89" s="3">
        <v>0.3774899191024996</v>
      </c>
      <c r="X89" s="3">
        <v>0.4201784588025693</v>
      </c>
      <c r="Y89" s="3">
        <v>0.4554627814353719</v>
      </c>
      <c r="Z89" s="3">
        <v>0.4833428870009072</v>
      </c>
      <c r="AA89" s="3">
        <v>0.5038187754991751</v>
      </c>
      <c r="AB89" s="3">
        <v>0.5168904469301754</v>
      </c>
      <c r="AC89" s="3">
        <v>0.5225579012939086</v>
      </c>
      <c r="AD89" s="3">
        <v>0.5208211385903746</v>
      </c>
      <c r="AE89" s="3">
        <v>0.5116801588195735</v>
      </c>
      <c r="AF89" s="3">
        <v>0.49513496198150486</v>
      </c>
      <c r="AG89" s="3">
        <v>0.4711855480761694</v>
      </c>
      <c r="AH89" s="3">
        <v>0.4398319171035663</v>
      </c>
      <c r="AI89" s="3">
        <v>0.40107406906369547</v>
      </c>
      <c r="AJ89" s="3">
        <v>0.354912003956558</v>
      </c>
      <c r="AK89" s="3">
        <v>0.30134572178215346</v>
      </c>
      <c r="AL89" s="3">
        <v>0.24037522254048171</v>
      </c>
      <c r="AM89" s="3">
        <v>0.17200050623154295</v>
      </c>
      <c r="AN89" s="3">
        <v>0.09622157285533617</v>
      </c>
      <c r="AO89" s="3">
        <v>0.013038422411861372</v>
      </c>
      <c r="AP89" s="3">
        <v>-0.07754894509887933</v>
      </c>
      <c r="AQ89" s="3">
        <v>-0.1755405296768877</v>
      </c>
      <c r="AR89" s="3">
        <v>-0.2809363313221631</v>
      </c>
      <c r="AS89" s="3">
        <v>-0.39373635003470664</v>
      </c>
      <c r="AT89" s="3">
        <v>-0.5139405858145163</v>
      </c>
      <c r="AU89" s="3">
        <v>-0.641549038661595</v>
      </c>
      <c r="AV89" s="3">
        <v>-0.7765617085759395</v>
      </c>
      <c r="AW89" s="3">
        <v>-0.9189785955575511</v>
      </c>
      <c r="AX89" s="3">
        <v>-1.0687996996064313</v>
      </c>
      <c r="AY89" s="3">
        <v>-1.2260250207225765</v>
      </c>
      <c r="AZ89" s="3">
        <v>-1.39065455890599</v>
      </c>
      <c r="BA89" s="3">
        <v>-1.562688314156671</v>
      </c>
      <c r="BB89" s="3">
        <v>-1.7421262864746185</v>
      </c>
      <c r="BC89" s="3">
        <v>-1.9289684758598367</v>
      </c>
      <c r="BD89" s="3">
        <v>-2.123214882312321</v>
      </c>
      <c r="BE89" s="3">
        <v>-2.324865505832071</v>
      </c>
      <c r="BF89" s="3">
        <v>-2.533920346419089</v>
      </c>
      <c r="BG89" s="3">
        <v>-2.7503794040733736</v>
      </c>
      <c r="BH89" s="3">
        <v>-2.974242678794926</v>
      </c>
      <c r="BI89" s="3">
        <v>-3.205510170583743</v>
      </c>
      <c r="BJ89" s="3">
        <v>-3.44418187943983</v>
      </c>
      <c r="BK89" s="3">
        <v>-3.6902578053631787</v>
      </c>
      <c r="BL89" s="3">
        <v>-3.9437379483538084</v>
      </c>
      <c r="BM89" s="3">
        <v>-4.204622308411692</v>
      </c>
      <c r="BN89" s="3">
        <v>-4.472910885536852</v>
      </c>
      <c r="BO89" s="3">
        <v>-4.7486036797292765</v>
      </c>
      <c r="BP89" s="3">
        <v>-5.031700690988962</v>
      </c>
      <c r="BQ89" s="3">
        <v>-5.322201919315918</v>
      </c>
      <c r="BR89" s="3">
        <v>-5.620107364710145</v>
      </c>
      <c r="BS89" s="3">
        <v>-5.925417027171633</v>
      </c>
      <c r="BT89" s="3">
        <v>-6.238130906700395</v>
      </c>
      <c r="BU89" s="3">
        <v>-6.558249003296424</v>
      </c>
      <c r="BV89" s="3">
        <v>-6.885771316959708</v>
      </c>
      <c r="BW89" s="3">
        <v>-7.220697847690273</v>
      </c>
      <c r="BX89" s="3">
        <v>-7.5630285954881025</v>
      </c>
      <c r="BY89" s="3">
        <v>-7.912763560353197</v>
      </c>
      <c r="BZ89" s="3">
        <v>-8.269902742285563</v>
      </c>
      <c r="CA89" s="3">
        <v>-8.634446141285194</v>
      </c>
      <c r="CB89" s="45">
        <v>-9.006393757352082</v>
      </c>
      <c r="CC89" s="45">
        <v>-9.385745590486245</v>
      </c>
      <c r="CD89" s="45">
        <v>-9.772501640687688</v>
      </c>
      <c r="CE89" s="45">
        <v>-10.166661907956382</v>
      </c>
      <c r="CF89" s="45">
        <v>-10.56822639229235</v>
      </c>
      <c r="CG89" s="45">
        <v>-10.977195093695585</v>
      </c>
      <c r="CH89" s="45">
        <v>-11.393568012166076</v>
      </c>
      <c r="CI89" s="45">
        <v>-11.817345147703847</v>
      </c>
      <c r="CJ89" s="45">
        <v>-12.24852650030889</v>
      </c>
      <c r="CK89" s="45">
        <v>-12.687112069981199</v>
      </c>
      <c r="CL89" s="45">
        <v>-13.133101856720742</v>
      </c>
      <c r="CM89" s="45">
        <v>-13.586495860527595</v>
      </c>
      <c r="CN89" s="45">
        <v>-14.047294081401686</v>
      </c>
      <c r="CO89" s="45">
        <v>-14.515496519343074</v>
      </c>
      <c r="CP89" s="45">
        <v>-14.991103174351702</v>
      </c>
      <c r="CQ89" s="45">
        <v>-15.474114046427616</v>
      </c>
      <c r="CR89" s="45">
        <v>-15.964529135570785</v>
      </c>
      <c r="CS89" s="45">
        <v>-16.46234844178122</v>
      </c>
      <c r="CT89" s="45">
        <v>-16.96757196505893</v>
      </c>
      <c r="CU89" s="45">
        <v>-17.480199705403887</v>
      </c>
      <c r="CV89" s="45">
        <v>-18.000231662816145</v>
      </c>
      <c r="CW89" s="45">
        <v>-18.527667837295663</v>
      </c>
      <c r="CX89" s="45">
        <v>-19.062508228842425</v>
      </c>
      <c r="CY89" s="45">
        <v>-19.604752837456477</v>
      </c>
      <c r="CZ89" s="45">
        <v>-20.154401663137786</v>
      </c>
    </row>
    <row r="90" spans="3:104" ht="12.75">
      <c r="C90" s="30">
        <v>0.76</v>
      </c>
      <c r="D90" s="3">
        <v>-1.7426743438417733</v>
      </c>
      <c r="E90" s="3">
        <v>-1.5648684471360896</v>
      </c>
      <c r="F90" s="3">
        <v>-1.394466767497676</v>
      </c>
      <c r="G90" s="3">
        <v>-1.2314693049265286</v>
      </c>
      <c r="H90" s="3">
        <v>-1.0758760594226482</v>
      </c>
      <c r="I90" s="3">
        <v>-0.9276870309860354</v>
      </c>
      <c r="J90" s="3">
        <v>-0.786902219616689</v>
      </c>
      <c r="K90" s="3">
        <v>-0.6535216253146119</v>
      </c>
      <c r="L90" s="3">
        <v>-0.5275452480798002</v>
      </c>
      <c r="M90" s="3">
        <v>-0.40897308791225684</v>
      </c>
      <c r="N90" s="3">
        <v>-0.29780514481198095</v>
      </c>
      <c r="O90" s="3">
        <v>-0.19404141877897274</v>
      </c>
      <c r="P90" s="3">
        <v>-0.09768190981323133</v>
      </c>
      <c r="Q90" s="3">
        <v>-0.00872661791475804</v>
      </c>
      <c r="R90" s="3">
        <v>0.07282445691644934</v>
      </c>
      <c r="S90" s="3">
        <v>0.14697131468038938</v>
      </c>
      <c r="T90" s="3">
        <v>0.21371395537706184</v>
      </c>
      <c r="U90" s="3">
        <v>0.27305237900646795</v>
      </c>
      <c r="V90" s="3">
        <v>0.32498658556860527</v>
      </c>
      <c r="W90" s="3">
        <v>0.3695165750634759</v>
      </c>
      <c r="X90" s="3">
        <v>0.4066423474910801</v>
      </c>
      <c r="Y90" s="3">
        <v>0.43636390285141613</v>
      </c>
      <c r="Z90" s="3">
        <v>0.4586812411444854</v>
      </c>
      <c r="AA90" s="3">
        <v>0.47359436237028674</v>
      </c>
      <c r="AB90" s="3">
        <v>0.4811032665288212</v>
      </c>
      <c r="AC90" s="3">
        <v>0.48120795362008884</v>
      </c>
      <c r="AD90" s="3">
        <v>0.47390842364408825</v>
      </c>
      <c r="AE90" s="3">
        <v>0.45920467660082076</v>
      </c>
      <c r="AF90" s="3">
        <v>0.43709671249028614</v>
      </c>
      <c r="AG90" s="3">
        <v>0.4075845313124843</v>
      </c>
      <c r="AH90" s="3">
        <v>0.3706681330674153</v>
      </c>
      <c r="AI90" s="3">
        <v>0.32634751775507864</v>
      </c>
      <c r="AJ90" s="3">
        <v>0.2746226853754745</v>
      </c>
      <c r="AK90" s="3">
        <v>0.21549363592860404</v>
      </c>
      <c r="AL90" s="3">
        <v>0.14896036941446578</v>
      </c>
      <c r="AM90" s="3">
        <v>0.07502288583306038</v>
      </c>
      <c r="AN90" s="3">
        <v>-0.006318814815612583</v>
      </c>
      <c r="AO90" s="3">
        <v>-0.09506473253155323</v>
      </c>
      <c r="AP90" s="3">
        <v>-0.19121486731475934</v>
      </c>
      <c r="AQ90" s="3">
        <v>-0.29476921916523424</v>
      </c>
      <c r="AR90" s="3">
        <v>-0.4057277880829757</v>
      </c>
      <c r="AS90" s="3">
        <v>-0.5240905740679831</v>
      </c>
      <c r="AT90" s="3">
        <v>-0.6498575771202602</v>
      </c>
      <c r="AU90" s="3">
        <v>-0.7830287972398051</v>
      </c>
      <c r="AV90" s="3">
        <v>-0.9236042344266164</v>
      </c>
      <c r="AW90" s="3">
        <v>-1.0715838886806943</v>
      </c>
      <c r="AX90" s="3">
        <v>-1.22696776000204</v>
      </c>
      <c r="AY90" s="3">
        <v>-1.3897558483906525</v>
      </c>
      <c r="AZ90" s="3">
        <v>-1.5599481538465332</v>
      </c>
      <c r="BA90" s="3">
        <v>-1.7375446763696796</v>
      </c>
      <c r="BB90" s="3">
        <v>-1.9225454159600956</v>
      </c>
      <c r="BC90" s="3">
        <v>-2.1149503726177765</v>
      </c>
      <c r="BD90" s="3">
        <v>-2.3147595463427226</v>
      </c>
      <c r="BE90" s="3">
        <v>-2.521972937134942</v>
      </c>
      <c r="BF90" s="3">
        <v>-2.7365905449944257</v>
      </c>
      <c r="BG90" s="3">
        <v>-2.958612369921178</v>
      </c>
      <c r="BH90" s="3">
        <v>-3.1880384119151906</v>
      </c>
      <c r="BI90" s="3">
        <v>-3.424868670976479</v>
      </c>
      <c r="BJ90" s="3">
        <v>-3.6691031471050284</v>
      </c>
      <c r="BK90" s="3">
        <v>-3.9207418403008507</v>
      </c>
      <c r="BL90" s="3">
        <v>-4.179784750563939</v>
      </c>
      <c r="BM90" s="3">
        <v>-4.446231877894296</v>
      </c>
      <c r="BN90" s="3">
        <v>-4.7200832222919145</v>
      </c>
      <c r="BO90" s="3">
        <v>-5.0013387837567995</v>
      </c>
      <c r="BP90" s="3">
        <v>-5.289998562288956</v>
      </c>
      <c r="BQ90" s="3">
        <v>-5.5860625578883845</v>
      </c>
      <c r="BR90" s="3">
        <v>-5.889530770555073</v>
      </c>
      <c r="BS90" s="3">
        <v>-6.200403200289027</v>
      </c>
      <c r="BT90" s="3">
        <v>-6.518679847090253</v>
      </c>
      <c r="BU90" s="3">
        <v>-6.844360710958747</v>
      </c>
      <c r="BV90" s="3">
        <v>-7.177445791894506</v>
      </c>
      <c r="BW90" s="3">
        <v>-7.517935089897531</v>
      </c>
      <c r="BX90" s="3">
        <v>-7.865828604967826</v>
      </c>
      <c r="BY90" s="3">
        <v>-8.22112633710539</v>
      </c>
      <c r="BZ90" s="3">
        <v>-8.58382828631021</v>
      </c>
      <c r="CA90" s="3">
        <v>-8.953934452582313</v>
      </c>
      <c r="CB90" s="45">
        <v>-9.331444835921673</v>
      </c>
      <c r="CC90" s="45">
        <v>-9.716359436328302</v>
      </c>
      <c r="CD90" s="45">
        <v>-10.108678253802207</v>
      </c>
      <c r="CE90" s="45">
        <v>-10.508401288343372</v>
      </c>
      <c r="CF90" s="45">
        <v>-10.915528539951813</v>
      </c>
      <c r="CG90" s="45">
        <v>-11.330060008627507</v>
      </c>
      <c r="CH90" s="45">
        <v>-11.751995694370468</v>
      </c>
      <c r="CI90" s="45">
        <v>-12.181335597180707</v>
      </c>
      <c r="CJ90" s="45">
        <v>-12.618079717058217</v>
      </c>
      <c r="CK90" s="45">
        <v>-13.062228054002981</v>
      </c>
      <c r="CL90" s="45">
        <v>-13.51378060801501</v>
      </c>
      <c r="CM90" s="45">
        <v>-13.97273737909432</v>
      </c>
      <c r="CN90" s="45">
        <v>-14.43909836724089</v>
      </c>
      <c r="CO90" s="45">
        <v>-14.912863572454725</v>
      </c>
      <c r="CP90" s="45">
        <v>-15.394032994735845</v>
      </c>
      <c r="CQ90" s="45">
        <v>-15.882606634084212</v>
      </c>
      <c r="CR90" s="45">
        <v>-16.37858449049985</v>
      </c>
      <c r="CS90" s="45">
        <v>-16.881966563982758</v>
      </c>
      <c r="CT90" s="45">
        <v>-17.39275285453293</v>
      </c>
      <c r="CU90" s="45">
        <v>-17.910943362150377</v>
      </c>
      <c r="CV90" s="45">
        <v>-18.436538086835093</v>
      </c>
      <c r="CW90" s="45">
        <v>-18.969537028587066</v>
      </c>
      <c r="CX90" s="45">
        <v>-19.509940187406304</v>
      </c>
      <c r="CY90" s="45">
        <v>-20.05774756329281</v>
      </c>
      <c r="CZ90" s="45">
        <v>-20.61295915624659</v>
      </c>
    </row>
    <row r="91" spans="3:104" ht="12.75">
      <c r="C91" s="30">
        <v>0.77</v>
      </c>
      <c r="D91" s="3">
        <v>-1.6509651229992315</v>
      </c>
      <c r="E91" s="3">
        <v>-1.4787219935660163</v>
      </c>
      <c r="F91" s="3">
        <v>-1.3138830812000686</v>
      </c>
      <c r="G91" s="3">
        <v>-1.1564483859013865</v>
      </c>
      <c r="H91" s="3">
        <v>-1.0064179076699724</v>
      </c>
      <c r="I91" s="3">
        <v>-0.8637916465058264</v>
      </c>
      <c r="J91" s="3">
        <v>-0.7285696024089476</v>
      </c>
      <c r="K91" s="3">
        <v>-0.6007517753793357</v>
      </c>
      <c r="L91" s="3">
        <v>-0.48033816541699004</v>
      </c>
      <c r="M91" s="3">
        <v>-0.36732877252191254</v>
      </c>
      <c r="N91" s="3">
        <v>-0.26172359669410317</v>
      </c>
      <c r="O91" s="3">
        <v>-0.1635226379335617</v>
      </c>
      <c r="P91" s="3">
        <v>-0.07272589624028525</v>
      </c>
      <c r="Q91" s="3">
        <v>0.01066662838572252</v>
      </c>
      <c r="R91" s="3">
        <v>0.08665493594446327</v>
      </c>
      <c r="S91" s="3">
        <v>0.155239026435937</v>
      </c>
      <c r="T91" s="3">
        <v>0.21641889986014384</v>
      </c>
      <c r="U91" s="3">
        <v>0.2701945562170831</v>
      </c>
      <c r="V91" s="3">
        <v>0.3165659955067559</v>
      </c>
      <c r="W91" s="3">
        <v>0.3555332177291598</v>
      </c>
      <c r="X91" s="3">
        <v>0.3870962228842969</v>
      </c>
      <c r="Y91" s="3">
        <v>0.41125501097216755</v>
      </c>
      <c r="Z91" s="3">
        <v>0.42800958199277006</v>
      </c>
      <c r="AA91" s="3">
        <v>0.43735993594610556</v>
      </c>
      <c r="AB91" s="3">
        <v>0.4393060728321736</v>
      </c>
      <c r="AC91" s="3">
        <v>0.43384799265097485</v>
      </c>
      <c r="AD91" s="3">
        <v>0.42098569540250896</v>
      </c>
      <c r="AE91" s="3">
        <v>0.4007191810867752</v>
      </c>
      <c r="AF91" s="3">
        <v>0.3730484497037744</v>
      </c>
      <c r="AG91" s="3">
        <v>0.3379735012535069</v>
      </c>
      <c r="AH91" s="3">
        <v>0.2954943357359714</v>
      </c>
      <c r="AI91" s="3">
        <v>0.24561095315116743</v>
      </c>
      <c r="AJ91" s="3">
        <v>0.18832335349909846</v>
      </c>
      <c r="AK91" s="3">
        <v>0.12363153677976069</v>
      </c>
      <c r="AL91" s="3">
        <v>0.051535502993157345</v>
      </c>
      <c r="AM91" s="3">
        <v>-0.027964747860714123</v>
      </c>
      <c r="AN91" s="3">
        <v>-0.1148692157818536</v>
      </c>
      <c r="AO91" s="3">
        <v>-0.20917790077025988</v>
      </c>
      <c r="AP91" s="3">
        <v>-0.3108908028259332</v>
      </c>
      <c r="AQ91" s="3">
        <v>-0.4200079219488748</v>
      </c>
      <c r="AR91" s="3">
        <v>-0.5365292581390808</v>
      </c>
      <c r="AS91" s="3">
        <v>-0.6604548113965567</v>
      </c>
      <c r="AT91" s="3">
        <v>-0.7917845817213005</v>
      </c>
      <c r="AU91" s="3">
        <v>-0.9305185691133093</v>
      </c>
      <c r="AV91" s="3">
        <v>-1.0766567735725872</v>
      </c>
      <c r="AW91" s="3">
        <v>-1.2301991950991313</v>
      </c>
      <c r="AX91" s="3">
        <v>-1.3911458336929434</v>
      </c>
      <c r="AY91" s="3">
        <v>-1.559496689354022</v>
      </c>
      <c r="AZ91" s="3">
        <v>-1.7352517620823695</v>
      </c>
      <c r="BA91" s="3">
        <v>-1.9184110518779818</v>
      </c>
      <c r="BB91" s="3">
        <v>-2.108974558740862</v>
      </c>
      <c r="BC91" s="3">
        <v>-2.3069422826710095</v>
      </c>
      <c r="BD91" s="3">
        <v>-2.5123142236684264</v>
      </c>
      <c r="BE91" s="3">
        <v>-2.7250903817331062</v>
      </c>
      <c r="BF91" s="3">
        <v>-2.9452707568650593</v>
      </c>
      <c r="BG91" s="3">
        <v>-3.1728553490642746</v>
      </c>
      <c r="BH91" s="3">
        <v>-3.4078441583307573</v>
      </c>
      <c r="BI91" s="3">
        <v>-3.6502371846645074</v>
      </c>
      <c r="BJ91" s="3">
        <v>-3.900034428065526</v>
      </c>
      <c r="BK91" s="3">
        <v>-4.157235888533811</v>
      </c>
      <c r="BL91" s="3">
        <v>-4.421841566069366</v>
      </c>
      <c r="BM91" s="3">
        <v>-4.693851460672187</v>
      </c>
      <c r="BN91" s="3">
        <v>-4.973265572342279</v>
      </c>
      <c r="BO91" s="3">
        <v>-5.260083901079629</v>
      </c>
      <c r="BP91" s="3">
        <v>-5.554306446884261</v>
      </c>
      <c r="BQ91" s="3">
        <v>-5.855933209756148</v>
      </c>
      <c r="BR91" s="3">
        <v>-6.164964189695299</v>
      </c>
      <c r="BS91" s="3">
        <v>-6.481399386701727</v>
      </c>
      <c r="BT91" s="3">
        <v>-6.805238800775417</v>
      </c>
      <c r="BU91" s="3">
        <v>-7.136482431916365</v>
      </c>
      <c r="BV91" s="3">
        <v>-7.475130280124597</v>
      </c>
      <c r="BW91" s="3">
        <v>-7.821182345400096</v>
      </c>
      <c r="BX91" s="3">
        <v>-8.174638627742853</v>
      </c>
      <c r="BY91" s="3">
        <v>-8.535499127152884</v>
      </c>
      <c r="BZ91" s="3">
        <v>-8.903763843630175</v>
      </c>
      <c r="CA91" s="3">
        <v>-9.279432777174739</v>
      </c>
      <c r="CB91" s="45">
        <v>-9.66250592778657</v>
      </c>
      <c r="CC91" s="45">
        <v>-10.052983295465678</v>
      </c>
      <c r="CD91" s="45">
        <v>-10.450864880212034</v>
      </c>
      <c r="CE91" s="45">
        <v>-10.85615068202567</v>
      </c>
      <c r="CF91" s="45">
        <v>-11.268840700906566</v>
      </c>
      <c r="CG91" s="45">
        <v>-11.68893493685474</v>
      </c>
      <c r="CH91" s="45">
        <v>-12.116433389870163</v>
      </c>
      <c r="CI91" s="45">
        <v>-12.551336059952861</v>
      </c>
      <c r="CJ91" s="45">
        <v>-12.993642947102828</v>
      </c>
      <c r="CK91" s="45">
        <v>-13.443354051320068</v>
      </c>
      <c r="CL91" s="45">
        <v>-13.900469372604562</v>
      </c>
      <c r="CM91" s="45">
        <v>-14.364988910956333</v>
      </c>
      <c r="CN91" s="45">
        <v>-14.836912666375378</v>
      </c>
      <c r="CO91" s="45">
        <v>-15.316240638861697</v>
      </c>
      <c r="CP91" s="45">
        <v>-15.802972828415253</v>
      </c>
      <c r="CQ91" s="45">
        <v>-16.29710923503608</v>
      </c>
      <c r="CR91" s="45">
        <v>-16.798649858724186</v>
      </c>
      <c r="CS91" s="45">
        <v>-17.307594699479562</v>
      </c>
      <c r="CT91" s="45">
        <v>-17.823943757302196</v>
      </c>
      <c r="CU91" s="45">
        <v>-18.34769703219212</v>
      </c>
      <c r="CV91" s="45">
        <v>-18.87885452414928</v>
      </c>
      <c r="CW91" s="45">
        <v>-19.417416233173725</v>
      </c>
      <c r="CX91" s="45">
        <v>-19.96338215926542</v>
      </c>
      <c r="CY91" s="45">
        <v>-20.516752302424425</v>
      </c>
      <c r="CZ91" s="45">
        <v>-21.077526662650644</v>
      </c>
    </row>
    <row r="92" spans="3:104" ht="12.75">
      <c r="C92" s="30">
        <v>0.78</v>
      </c>
      <c r="D92" s="3">
        <v>-1.5652659154519841</v>
      </c>
      <c r="E92" s="3">
        <v>-1.398585553291233</v>
      </c>
      <c r="F92" s="3">
        <v>-1.2393094081977547</v>
      </c>
      <c r="G92" s="3">
        <v>-1.0874374801715385</v>
      </c>
      <c r="H92" s="3">
        <v>-0.9429697692125922</v>
      </c>
      <c r="I92" s="3">
        <v>-0.8059062753209114</v>
      </c>
      <c r="J92" s="3">
        <v>-0.6762469984964989</v>
      </c>
      <c r="K92" s="3">
        <v>-0.5539919387393524</v>
      </c>
      <c r="L92" s="3">
        <v>-0.43914109604947527</v>
      </c>
      <c r="M92" s="3">
        <v>-0.33169447042686384</v>
      </c>
      <c r="N92" s="3">
        <v>-0.231652061871521</v>
      </c>
      <c r="O92" s="3">
        <v>-0.13901387038344248</v>
      </c>
      <c r="P92" s="3">
        <v>-0.053779895962633883</v>
      </c>
      <c r="Q92" s="3">
        <v>0.02404986139090859</v>
      </c>
      <c r="R92" s="3">
        <v>0.09447540167718349</v>
      </c>
      <c r="S92" s="3">
        <v>0.15749672489619115</v>
      </c>
      <c r="T92" s="3">
        <v>0.2131138310479307</v>
      </c>
      <c r="U92" s="3">
        <v>0.26132672013240443</v>
      </c>
      <c r="V92" s="3">
        <v>0.30213539214961016</v>
      </c>
      <c r="W92" s="3">
        <v>0.33553984709954865</v>
      </c>
      <c r="X92" s="3">
        <v>0.36154008498222023</v>
      </c>
      <c r="Y92" s="3">
        <v>0.380136105797624</v>
      </c>
      <c r="Z92" s="3">
        <v>0.3913279095457606</v>
      </c>
      <c r="AA92" s="3">
        <v>0.3951154962266302</v>
      </c>
      <c r="AB92" s="3">
        <v>0.39149886584023175</v>
      </c>
      <c r="AC92" s="3">
        <v>0.3804780183865669</v>
      </c>
      <c r="AD92" s="3">
        <v>0.36205295386563485</v>
      </c>
      <c r="AE92" s="3">
        <v>0.33622367227743477</v>
      </c>
      <c r="AF92" s="3">
        <v>0.3029901736219681</v>
      </c>
      <c r="AG92" s="3">
        <v>0.262352457899234</v>
      </c>
      <c r="AH92" s="3">
        <v>0.2143105251092321</v>
      </c>
      <c r="AI92" s="3">
        <v>0.15886437525196284</v>
      </c>
      <c r="AJ92" s="3">
        <v>0.09601400832742712</v>
      </c>
      <c r="AK92" s="3">
        <v>0.02575942433562417</v>
      </c>
      <c r="AL92" s="3">
        <v>-0.051899376723447466</v>
      </c>
      <c r="AM92" s="3">
        <v>-0.136962394849784</v>
      </c>
      <c r="AN92" s="3">
        <v>-0.2294296300433898</v>
      </c>
      <c r="AO92" s="3">
        <v>-0.3293010823042617</v>
      </c>
      <c r="AP92" s="3">
        <v>-0.4365767516324024</v>
      </c>
      <c r="AQ92" s="3">
        <v>-0.5512566380278086</v>
      </c>
      <c r="AR92" s="3">
        <v>-0.6733407414904822</v>
      </c>
      <c r="AS92" s="3">
        <v>-0.8028290620204241</v>
      </c>
      <c r="AT92" s="3">
        <v>-0.9397215996176305</v>
      </c>
      <c r="AU92" s="3">
        <v>-1.0840183542821076</v>
      </c>
      <c r="AV92" s="3">
        <v>-1.2357193260138506</v>
      </c>
      <c r="AW92" s="3">
        <v>-1.394824514812861</v>
      </c>
      <c r="AX92" s="3">
        <v>-1.56133392067914</v>
      </c>
      <c r="AY92" s="3">
        <v>-1.7352475436126813</v>
      </c>
      <c r="AZ92" s="3">
        <v>-1.916565383613495</v>
      </c>
      <c r="BA92" s="3">
        <v>-2.105287440681576</v>
      </c>
      <c r="BB92" s="3">
        <v>-2.3014137148169227</v>
      </c>
      <c r="BC92" s="3">
        <v>-2.504944206019537</v>
      </c>
      <c r="BD92" s="3">
        <v>-2.7158789142894193</v>
      </c>
      <c r="BE92" s="3">
        <v>-2.9342178396265677</v>
      </c>
      <c r="BF92" s="3">
        <v>-3.1599609820309835</v>
      </c>
      <c r="BG92" s="3">
        <v>-3.393108341502665</v>
      </c>
      <c r="BH92" s="3">
        <v>-3.6336599180416185</v>
      </c>
      <c r="BI92" s="3">
        <v>-3.881615711647833</v>
      </c>
      <c r="BJ92" s="3">
        <v>-4.136975722321317</v>
      </c>
      <c r="BK92" s="3">
        <v>-4.3997399500620675</v>
      </c>
      <c r="BL92" s="3">
        <v>-4.669908394870087</v>
      </c>
      <c r="BM92" s="3">
        <v>-4.947481056745379</v>
      </c>
      <c r="BN92" s="3">
        <v>-5.232457935687934</v>
      </c>
      <c r="BO92" s="3">
        <v>-5.524839031697756</v>
      </c>
      <c r="BP92" s="3">
        <v>-5.824624344774842</v>
      </c>
      <c r="BQ92" s="3">
        <v>-6.131813874919196</v>
      </c>
      <c r="BR92" s="3">
        <v>-6.446407622130821</v>
      </c>
      <c r="BS92" s="3">
        <v>-6.768405586409705</v>
      </c>
      <c r="BT92" s="3">
        <v>-7.097807767755869</v>
      </c>
      <c r="BU92" s="3">
        <v>-7.43461416616929</v>
      </c>
      <c r="BV92" s="3">
        <v>-7.7788247816499805</v>
      </c>
      <c r="BW92" s="3">
        <v>-8.130439614197936</v>
      </c>
      <c r="BX92" s="3">
        <v>-8.489458663813162</v>
      </c>
      <c r="BY92" s="3">
        <v>-8.855881930495658</v>
      </c>
      <c r="BZ92" s="3">
        <v>-9.229709414245411</v>
      </c>
      <c r="CA92" s="3">
        <v>-9.610941115062447</v>
      </c>
      <c r="CB92" s="45">
        <v>-9.999577032946744</v>
      </c>
      <c r="CC92" s="45">
        <v>-10.395617167898306</v>
      </c>
      <c r="CD92" s="45">
        <v>-10.79906151991713</v>
      </c>
      <c r="CE92" s="45">
        <v>-11.209910089003241</v>
      </c>
      <c r="CF92" s="45">
        <v>-11.628162875156606</v>
      </c>
      <c r="CG92" s="45">
        <v>-12.053819878377237</v>
      </c>
      <c r="CH92" s="45">
        <v>-12.486881098665124</v>
      </c>
      <c r="CI92" s="45">
        <v>-12.927346536020297</v>
      </c>
      <c r="CJ92" s="45">
        <v>-13.375216190442732</v>
      </c>
      <c r="CK92" s="45">
        <v>-13.830490061932435</v>
      </c>
      <c r="CL92" s="45">
        <v>-14.293168150489409</v>
      </c>
      <c r="CM92" s="45">
        <v>-14.763250456113646</v>
      </c>
      <c r="CN92" s="45">
        <v>-15.240736978805138</v>
      </c>
      <c r="CO92" s="45">
        <v>-15.725627718563917</v>
      </c>
      <c r="CP92" s="45">
        <v>-16.217922675389943</v>
      </c>
      <c r="CQ92" s="45">
        <v>-16.717621849283265</v>
      </c>
      <c r="CR92" s="45">
        <v>-17.22472524024384</v>
      </c>
      <c r="CS92" s="45">
        <v>-17.739232848271673</v>
      </c>
      <c r="CT92" s="45">
        <v>-18.261144673366775</v>
      </c>
      <c r="CU92" s="45">
        <v>-18.79046071552915</v>
      </c>
      <c r="CV92" s="45">
        <v>-19.3271809747588</v>
      </c>
      <c r="CW92" s="45">
        <v>-19.871305451055683</v>
      </c>
      <c r="CX92" s="45">
        <v>-20.42283414441988</v>
      </c>
      <c r="CY92" s="45">
        <v>-20.981767054851304</v>
      </c>
      <c r="CZ92" s="45">
        <v>-21.54810418235005</v>
      </c>
    </row>
    <row r="93" spans="3:104" ht="12.75">
      <c r="C93" s="30">
        <v>0.79</v>
      </c>
      <c r="D93" s="3">
        <v>-1.485576721200033</v>
      </c>
      <c r="E93" s="3">
        <v>-1.324459126311751</v>
      </c>
      <c r="F93" s="3">
        <v>-1.170745748490733</v>
      </c>
      <c r="G93" s="3">
        <v>-1.0244365877369845</v>
      </c>
      <c r="H93" s="3">
        <v>-0.8855316440505026</v>
      </c>
      <c r="I93" s="3">
        <v>-0.7540309174312898</v>
      </c>
      <c r="J93" s="3">
        <v>-0.6299344078793434</v>
      </c>
      <c r="K93" s="3">
        <v>-0.5132421153946622</v>
      </c>
      <c r="L93" s="3">
        <v>-0.4039540399772503</v>
      </c>
      <c r="M93" s="3">
        <v>-0.3020701816271065</v>
      </c>
      <c r="N93" s="3">
        <v>-0.2075905403442284</v>
      </c>
      <c r="O93" s="3">
        <v>-0.12051511612861798</v>
      </c>
      <c r="P93" s="3">
        <v>-0.04084390898027479</v>
      </c>
      <c r="Q93" s="3">
        <v>0.03142308110080061</v>
      </c>
      <c r="R93" s="3">
        <v>0.09628585411460922</v>
      </c>
      <c r="S93" s="3">
        <v>0.1537444100611507</v>
      </c>
      <c r="T93" s="3">
        <v>0.20379874894042427</v>
      </c>
      <c r="U93" s="3">
        <v>0.24644887075243194</v>
      </c>
      <c r="V93" s="3">
        <v>0.28169477549717126</v>
      </c>
      <c r="W93" s="3">
        <v>0.3095364631746438</v>
      </c>
      <c r="X93" s="3">
        <v>0.3299739337848486</v>
      </c>
      <c r="Y93" s="3">
        <v>0.343007187327787</v>
      </c>
      <c r="Z93" s="3">
        <v>0.3486362238034576</v>
      </c>
      <c r="AA93" s="3">
        <v>0.34686104321186073</v>
      </c>
      <c r="AB93" s="3">
        <v>0.33768164555299673</v>
      </c>
      <c r="AC93" s="3">
        <v>0.3210980308268654</v>
      </c>
      <c r="AD93" s="3">
        <v>0.29711019903346647</v>
      </c>
      <c r="AE93" s="3">
        <v>0.26571815017280054</v>
      </c>
      <c r="AF93" s="3">
        <v>0.22692188424486792</v>
      </c>
      <c r="AG93" s="3">
        <v>0.18072140124966773</v>
      </c>
      <c r="AH93" s="3">
        <v>0.12711670118719998</v>
      </c>
      <c r="AI93" s="3">
        <v>0.06610778405746465</v>
      </c>
      <c r="AJ93" s="3">
        <v>-0.0023053501395369214</v>
      </c>
      <c r="AK93" s="3">
        <v>-0.07812270140380706</v>
      </c>
      <c r="AL93" s="3">
        <v>-0.1613442697353431</v>
      </c>
      <c r="AM93" s="3">
        <v>-0.25197005513414683</v>
      </c>
      <c r="AN93" s="3">
        <v>-0.3500000576002187</v>
      </c>
      <c r="AO93" s="3">
        <v>-0.45543427713355555</v>
      </c>
      <c r="AP93" s="3">
        <v>-0.5682727137341621</v>
      </c>
      <c r="AQ93" s="3">
        <v>-0.6885153674020348</v>
      </c>
      <c r="AR93" s="3">
        <v>-0.8161622381371749</v>
      </c>
      <c r="AS93" s="3">
        <v>-0.9512133259395816</v>
      </c>
      <c r="AT93" s="3">
        <v>-1.093668630809257</v>
      </c>
      <c r="AU93" s="3">
        <v>-1.2435281527461979</v>
      </c>
      <c r="AV93" s="3">
        <v>-1.4007918917504103</v>
      </c>
      <c r="AW93" s="3">
        <v>-1.565459847821887</v>
      </c>
      <c r="AX93" s="3">
        <v>-1.7375320209606282</v>
      </c>
      <c r="AY93" s="3">
        <v>-1.9170084111666421</v>
      </c>
      <c r="AZ93" s="3">
        <v>-2.10388901843992</v>
      </c>
      <c r="BA93" s="3">
        <v>-2.298173842780466</v>
      </c>
      <c r="BB93" s="3">
        <v>-2.4998628841882797</v>
      </c>
      <c r="BC93" s="3">
        <v>-2.708956142663358</v>
      </c>
      <c r="BD93" s="3">
        <v>-2.9254536182057085</v>
      </c>
      <c r="BE93" s="3">
        <v>-3.1493553108153236</v>
      </c>
      <c r="BF93" s="3">
        <v>-3.380661220492203</v>
      </c>
      <c r="BG93" s="3">
        <v>-3.619371347236352</v>
      </c>
      <c r="BH93" s="3">
        <v>-3.8654856910477697</v>
      </c>
      <c r="BI93" s="3">
        <v>-4.119004251926447</v>
      </c>
      <c r="BJ93" s="3">
        <v>-4.3799270298724</v>
      </c>
      <c r="BK93" s="3">
        <v>-4.648254024885623</v>
      </c>
      <c r="BL93" s="3">
        <v>-4.923985236966107</v>
      </c>
      <c r="BM93" s="3">
        <v>-5.2071206661138545</v>
      </c>
      <c r="BN93" s="3">
        <v>-5.497660312328881</v>
      </c>
      <c r="BO93" s="3">
        <v>-5.795604175611163</v>
      </c>
      <c r="BP93" s="3">
        <v>-6.100952255960719</v>
      </c>
      <c r="BQ93" s="3">
        <v>-6.413704553377546</v>
      </c>
      <c r="BR93" s="3">
        <v>-6.73386106786163</v>
      </c>
      <c r="BS93" s="3">
        <v>-7.0614217994129955</v>
      </c>
      <c r="BT93" s="3">
        <v>-7.396386748031617</v>
      </c>
      <c r="BU93" s="3">
        <v>-7.738755913717503</v>
      </c>
      <c r="BV93" s="3">
        <v>-8.088529296470663</v>
      </c>
      <c r="BW93" s="3">
        <v>-8.445706896291092</v>
      </c>
      <c r="BX93" s="3">
        <v>-8.810288713178787</v>
      </c>
      <c r="BY93" s="3">
        <v>-9.182274747133736</v>
      </c>
      <c r="BZ93" s="3">
        <v>-9.561664998155964</v>
      </c>
      <c r="CA93" s="3">
        <v>-9.948459466245465</v>
      </c>
      <c r="CB93" s="45">
        <v>-10.342658151402231</v>
      </c>
      <c r="CC93" s="45">
        <v>-10.744261053626255</v>
      </c>
      <c r="CD93" s="45">
        <v>-11.153268172917556</v>
      </c>
      <c r="CE93" s="45">
        <v>-11.569679509276112</v>
      </c>
      <c r="CF93" s="45">
        <v>-11.993495062701948</v>
      </c>
      <c r="CG93" s="45">
        <v>-12.424714833195045</v>
      </c>
      <c r="CH93" s="45">
        <v>-12.863338820755407</v>
      </c>
      <c r="CI93" s="45">
        <v>-13.30936702538303</v>
      </c>
      <c r="CJ93" s="45">
        <v>-13.762799447077944</v>
      </c>
      <c r="CK93" s="45">
        <v>-14.2236360858401</v>
      </c>
      <c r="CL93" s="45">
        <v>-14.691876941669559</v>
      </c>
      <c r="CM93" s="45">
        <v>-15.167522014566238</v>
      </c>
      <c r="CN93" s="45">
        <v>-15.650571304530228</v>
      </c>
      <c r="CO93" s="45">
        <v>-16.141024811561447</v>
      </c>
      <c r="CP93" s="45">
        <v>-16.638882535659956</v>
      </c>
      <c r="CQ93" s="45">
        <v>-17.144144476825726</v>
      </c>
      <c r="CR93" s="45">
        <v>-17.656810635058772</v>
      </c>
      <c r="CS93" s="45">
        <v>-18.17688101035907</v>
      </c>
      <c r="CT93" s="45">
        <v>-18.704355602726636</v>
      </c>
      <c r="CU93" s="45">
        <v>-19.239234412161483</v>
      </c>
      <c r="CV93" s="45">
        <v>-19.78151743866358</v>
      </c>
      <c r="CW93" s="45">
        <v>-20.331204682232965</v>
      </c>
      <c r="CX93" s="45">
        <v>-20.88829614286961</v>
      </c>
      <c r="CY93" s="45">
        <v>-21.452791820573495</v>
      </c>
      <c r="CZ93" s="45">
        <v>-22.024691715344673</v>
      </c>
    </row>
    <row r="94" spans="3:104" ht="12.75">
      <c r="C94" s="30">
        <v>0.8</v>
      </c>
      <c r="D94" s="3">
        <v>-1.411897540243375</v>
      </c>
      <c r="E94" s="3">
        <v>-1.256342712627557</v>
      </c>
      <c r="F94" s="3">
        <v>-1.1081921020790078</v>
      </c>
      <c r="G94" s="3">
        <v>-0.967445708597725</v>
      </c>
      <c r="H94" s="3">
        <v>-0.8341035321837107</v>
      </c>
      <c r="I94" s="3">
        <v>-0.708165572836962</v>
      </c>
      <c r="J94" s="3">
        <v>-0.5896318305574819</v>
      </c>
      <c r="K94" s="3">
        <v>-0.47850230534526816</v>
      </c>
      <c r="L94" s="3">
        <v>-0.37477699720032054</v>
      </c>
      <c r="M94" s="3">
        <v>-0.2784559061226437</v>
      </c>
      <c r="N94" s="3">
        <v>-0.18953903211223255</v>
      </c>
      <c r="O94" s="3">
        <v>-0.1080263751690882</v>
      </c>
      <c r="P94" s="3">
        <v>-0.03391793529321063</v>
      </c>
      <c r="Q94" s="3">
        <v>0.03278628751539836</v>
      </c>
      <c r="R94" s="3">
        <v>0.092086293256741</v>
      </c>
      <c r="S94" s="3">
        <v>0.14398208193081663</v>
      </c>
      <c r="T94" s="3">
        <v>0.18847365353762446</v>
      </c>
      <c r="U94" s="3">
        <v>0.2255610080771645</v>
      </c>
      <c r="V94" s="3">
        <v>0.2552441455494382</v>
      </c>
      <c r="W94" s="3">
        <v>0.2775230659544443</v>
      </c>
      <c r="X94" s="3">
        <v>0.29239776929218353</v>
      </c>
      <c r="Y94" s="3">
        <v>0.29986825556265506</v>
      </c>
      <c r="Z94" s="3">
        <v>0.2999345247658598</v>
      </c>
      <c r="AA94" s="3">
        <v>0.29259657690179675</v>
      </c>
      <c r="AB94" s="3">
        <v>0.27785441197046645</v>
      </c>
      <c r="AC94" s="3">
        <v>0.25570802997186937</v>
      </c>
      <c r="AD94" s="3">
        <v>0.2261574309060046</v>
      </c>
      <c r="AE94" s="3">
        <v>0.1892026147728726</v>
      </c>
      <c r="AF94" s="3">
        <v>0.14484358157247357</v>
      </c>
      <c r="AG94" s="3">
        <v>0.0930803313048073</v>
      </c>
      <c r="AH94" s="3">
        <v>0.033912863969873364</v>
      </c>
      <c r="AI94" s="3">
        <v>-0.032658820432327706</v>
      </c>
      <c r="AJ94" s="3">
        <v>-0.10663472190179601</v>
      </c>
      <c r="AK94" s="3">
        <v>-0.188014840438532</v>
      </c>
      <c r="AL94" s="3">
        <v>-0.27679917604253523</v>
      </c>
      <c r="AM94" s="3">
        <v>-0.3729877287138028</v>
      </c>
      <c r="AN94" s="3">
        <v>-0.47658049845234096</v>
      </c>
      <c r="AO94" s="3">
        <v>-0.5875774852581443</v>
      </c>
      <c r="AP94" s="3">
        <v>-0.7059786891312176</v>
      </c>
      <c r="AQ94" s="3">
        <v>-0.831784110071556</v>
      </c>
      <c r="AR94" s="3">
        <v>-0.9649937480791637</v>
      </c>
      <c r="AS94" s="3">
        <v>-1.1056076031540352</v>
      </c>
      <c r="AT94" s="3">
        <v>-1.253625675296178</v>
      </c>
      <c r="AU94" s="3">
        <v>-1.4090479645055862</v>
      </c>
      <c r="AV94" s="3">
        <v>-1.5718744707822632</v>
      </c>
      <c r="AW94" s="3">
        <v>-1.7421051941262062</v>
      </c>
      <c r="AX94" s="3">
        <v>-1.919740134537414</v>
      </c>
      <c r="AY94" s="3">
        <v>-2.104779292015892</v>
      </c>
      <c r="AZ94" s="3">
        <v>-2.297222666561638</v>
      </c>
      <c r="BA94" s="3">
        <v>-2.497070258174648</v>
      </c>
      <c r="BB94" s="3">
        <v>-2.7043220668549286</v>
      </c>
      <c r="BC94" s="3">
        <v>-2.9189780926024746</v>
      </c>
      <c r="BD94" s="3">
        <v>-3.141038335417286</v>
      </c>
      <c r="BE94" s="3">
        <v>-3.3705027952993687</v>
      </c>
      <c r="BF94" s="3">
        <v>-3.607371472248719</v>
      </c>
      <c r="BG94" s="3">
        <v>-3.851644366265333</v>
      </c>
      <c r="BH94" s="3">
        <v>-4.103321477349214</v>
      </c>
      <c r="BI94" s="3">
        <v>-4.362402805500367</v>
      </c>
      <c r="BJ94" s="3">
        <v>-4.6288883507187775</v>
      </c>
      <c r="BK94" s="3">
        <v>-4.902778113004461</v>
      </c>
      <c r="BL94" s="3">
        <v>-5.184072092357416</v>
      </c>
      <c r="BM94" s="3">
        <v>-5.472770288777634</v>
      </c>
      <c r="BN94" s="3">
        <v>-5.768872702265122</v>
      </c>
      <c r="BO94" s="3">
        <v>-6.072379332819881</v>
      </c>
      <c r="BP94" s="3">
        <v>-6.383290180441891</v>
      </c>
      <c r="BQ94" s="3">
        <v>-6.701605245131185</v>
      </c>
      <c r="BR94" s="3">
        <v>-7.027324526887734</v>
      </c>
      <c r="BS94" s="3">
        <v>-7.3604480257115625</v>
      </c>
      <c r="BT94" s="3">
        <v>-7.700975741602651</v>
      </c>
      <c r="BU94" s="3">
        <v>-8.048907674561008</v>
      </c>
      <c r="BV94" s="3">
        <v>-8.404243824586631</v>
      </c>
      <c r="BW94" s="3">
        <v>-8.76698419167952</v>
      </c>
      <c r="BX94" s="3">
        <v>-9.137128775839688</v>
      </c>
      <c r="BY94" s="3">
        <v>-9.51467757706711</v>
      </c>
      <c r="BZ94" s="3">
        <v>-9.899630595361797</v>
      </c>
      <c r="CA94" s="3">
        <v>-10.291987830723757</v>
      </c>
      <c r="CB94" s="45">
        <v>-10.691749283152983</v>
      </c>
      <c r="CC94" s="45">
        <v>-11.098914952649489</v>
      </c>
      <c r="CD94" s="45">
        <v>-11.513484839213245</v>
      </c>
      <c r="CE94" s="45">
        <v>-11.935458942844273</v>
      </c>
      <c r="CF94" s="45">
        <v>-12.364837263542576</v>
      </c>
      <c r="CG94" s="45">
        <v>-12.801619801308135</v>
      </c>
      <c r="CH94" s="45">
        <v>-13.245806556140963</v>
      </c>
      <c r="CI94" s="45">
        <v>-13.697397528041067</v>
      </c>
      <c r="CJ94" s="45">
        <v>-14.156392717008433</v>
      </c>
      <c r="CK94" s="45">
        <v>-14.622792123043059</v>
      </c>
      <c r="CL94" s="45">
        <v>-15.09659574614497</v>
      </c>
      <c r="CM94" s="45">
        <v>-15.577803586314129</v>
      </c>
      <c r="CN94" s="45">
        <v>-16.066415643550577</v>
      </c>
      <c r="CO94" s="45">
        <v>-16.562431917854276</v>
      </c>
      <c r="CP94" s="45">
        <v>-17.06585240922524</v>
      </c>
      <c r="CQ94" s="45">
        <v>-17.576677117663476</v>
      </c>
      <c r="CR94" s="45">
        <v>-18.094906043168987</v>
      </c>
      <c r="CS94" s="45">
        <v>-18.620539185741766</v>
      </c>
      <c r="CT94" s="45">
        <v>-19.153576545381785</v>
      </c>
      <c r="CU94" s="45">
        <v>-19.69401812208909</v>
      </c>
      <c r="CV94" s="45">
        <v>-20.24186391586367</v>
      </c>
      <c r="CW94" s="45">
        <v>-20.79711392670552</v>
      </c>
      <c r="CX94" s="45">
        <v>-21.35976815461464</v>
      </c>
      <c r="CY94" s="45">
        <v>-21.92982659959101</v>
      </c>
      <c r="CZ94" s="45">
        <v>-22.50728926163463</v>
      </c>
    </row>
    <row r="95" spans="3:104" ht="12.75">
      <c r="C95" s="30">
        <v>0.81</v>
      </c>
      <c r="D95" s="3">
        <v>-1.3442283725820103</v>
      </c>
      <c r="E95" s="3">
        <v>-1.1942363122386581</v>
      </c>
      <c r="F95" s="3">
        <v>-1.051648468962576</v>
      </c>
      <c r="G95" s="3">
        <v>-0.9164648427537598</v>
      </c>
      <c r="H95" s="3">
        <v>-0.7886854336122107</v>
      </c>
      <c r="I95" s="3">
        <v>-0.6683102415379287</v>
      </c>
      <c r="J95" s="3">
        <v>-0.5553392665309147</v>
      </c>
      <c r="K95" s="3">
        <v>-0.44977250859116746</v>
      </c>
      <c r="L95" s="3">
        <v>-0.3516099677186879</v>
      </c>
      <c r="M95" s="3">
        <v>-0.26085164391347493</v>
      </c>
      <c r="N95" s="3">
        <v>-0.1774975371755294</v>
      </c>
      <c r="O95" s="3">
        <v>-0.1015476475048509</v>
      </c>
      <c r="P95" s="3">
        <v>-0.033001974901440745</v>
      </c>
      <c r="Q95" s="3">
        <v>0.028139480634702507</v>
      </c>
      <c r="R95" s="3">
        <v>0.08187671910357974</v>
      </c>
      <c r="S95" s="3">
        <v>0.12820974050518874</v>
      </c>
      <c r="T95" s="3">
        <v>0.1671385448395304</v>
      </c>
      <c r="U95" s="3">
        <v>0.19866313210660458</v>
      </c>
      <c r="V95" s="3">
        <v>0.22278350230641208</v>
      </c>
      <c r="W95" s="3">
        <v>0.2394996554389519</v>
      </c>
      <c r="X95" s="3">
        <v>0.24881159150422516</v>
      </c>
      <c r="Y95" s="3">
        <v>0.2507193105022305</v>
      </c>
      <c r="Z95" s="3">
        <v>0.24522281243296906</v>
      </c>
      <c r="AA95" s="3">
        <v>0.23232209729643993</v>
      </c>
      <c r="AB95" s="3">
        <v>0.21201716509264323</v>
      </c>
      <c r="AC95" s="3">
        <v>0.18430801582157952</v>
      </c>
      <c r="AD95" s="3">
        <v>0.14919464948324856</v>
      </c>
      <c r="AE95" s="3">
        <v>0.10667706607765048</v>
      </c>
      <c r="AF95" s="3">
        <v>0.056755265604785166</v>
      </c>
      <c r="AG95" s="3">
        <v>-0.0005707519353475021</v>
      </c>
      <c r="AH95" s="3">
        <v>-0.06530098654274652</v>
      </c>
      <c r="AI95" s="3">
        <v>-0.13743543821741322</v>
      </c>
      <c r="AJ95" s="3">
        <v>-0.21697410695934805</v>
      </c>
      <c r="AK95" s="3">
        <v>-0.30391699276855033</v>
      </c>
      <c r="AL95" s="3">
        <v>-0.3982640956450192</v>
      </c>
      <c r="AM95" s="3">
        <v>-0.5000154155887544</v>
      </c>
      <c r="AN95" s="3">
        <v>-0.6091709525997584</v>
      </c>
      <c r="AO95" s="3">
        <v>-0.7257307066780292</v>
      </c>
      <c r="AP95" s="3">
        <v>-0.8496946778235683</v>
      </c>
      <c r="AQ95" s="3">
        <v>-0.9810628660363727</v>
      </c>
      <c r="AR95" s="3">
        <v>-1.1198352713164463</v>
      </c>
      <c r="AS95" s="3">
        <v>-1.266011893663784</v>
      </c>
      <c r="AT95" s="3">
        <v>-1.419592733078392</v>
      </c>
      <c r="AU95" s="3">
        <v>-1.580577789560265</v>
      </c>
      <c r="AV95" s="3">
        <v>-1.7489670631094056</v>
      </c>
      <c r="AW95" s="3">
        <v>-1.9247605537258132</v>
      </c>
      <c r="AX95" s="3">
        <v>-2.1079582614094905</v>
      </c>
      <c r="AY95" s="3">
        <v>-2.2985601861604366</v>
      </c>
      <c r="AZ95" s="3">
        <v>-2.496566327978645</v>
      </c>
      <c r="BA95" s="3">
        <v>-2.7019766868641235</v>
      </c>
      <c r="BB95" s="3">
        <v>-2.914791262816872</v>
      </c>
      <c r="BC95" s="3">
        <v>-3.135010055836881</v>
      </c>
      <c r="BD95" s="3">
        <v>-3.3626330659241637</v>
      </c>
      <c r="BE95" s="3">
        <v>-3.5976602930787083</v>
      </c>
      <c r="BF95" s="3">
        <v>-3.8400917373005212</v>
      </c>
      <c r="BG95" s="3">
        <v>-4.089927398589604</v>
      </c>
      <c r="BH95" s="3">
        <v>-4.347167276945956</v>
      </c>
      <c r="BI95" s="3">
        <v>-4.611811372369565</v>
      </c>
      <c r="BJ95" s="3">
        <v>-4.88385968486046</v>
      </c>
      <c r="BK95" s="3">
        <v>-5.163312214418601</v>
      </c>
      <c r="BL95" s="3">
        <v>-5.450168961044022</v>
      </c>
      <c r="BM95" s="3">
        <v>-5.744429924736708</v>
      </c>
      <c r="BN95" s="3">
        <v>-6.04609510549666</v>
      </c>
      <c r="BO95" s="3">
        <v>-6.355164503323884</v>
      </c>
      <c r="BP95" s="3">
        <v>-6.671638118218371</v>
      </c>
      <c r="BQ95" s="3">
        <v>-6.995515950180125</v>
      </c>
      <c r="BR95" s="3">
        <v>-7.326797999209139</v>
      </c>
      <c r="BS95" s="3">
        <v>-7.665484265305432</v>
      </c>
      <c r="BT95" s="3">
        <v>-8.011574748468984</v>
      </c>
      <c r="BU95" s="3">
        <v>-8.36506944869981</v>
      </c>
      <c r="BV95" s="3">
        <v>-8.725968365997897</v>
      </c>
      <c r="BW95" s="3">
        <v>-9.094271500363257</v>
      </c>
      <c r="BX95" s="3">
        <v>-9.469978851795883</v>
      </c>
      <c r="BY95" s="3">
        <v>-9.853090420295773</v>
      </c>
      <c r="BZ95" s="3">
        <v>-10.243606205862923</v>
      </c>
      <c r="CA95" s="3">
        <v>-10.641526208497357</v>
      </c>
      <c r="CB95" s="45">
        <v>-11.046850428199052</v>
      </c>
      <c r="CC95" s="45">
        <v>-11.459578864968002</v>
      </c>
      <c r="CD95" s="45">
        <v>-11.87971151880424</v>
      </c>
      <c r="CE95" s="45">
        <v>-12.30724838970774</v>
      </c>
      <c r="CF95" s="45">
        <v>-12.742189477678494</v>
      </c>
      <c r="CG95" s="45">
        <v>-13.18453478271654</v>
      </c>
      <c r="CH95" s="45">
        <v>-13.634284304821822</v>
      </c>
      <c r="CI95" s="45">
        <v>-14.09143804399439</v>
      </c>
      <c r="CJ95" s="45">
        <v>-14.555996000234234</v>
      </c>
      <c r="CK95" s="45">
        <v>-15.027958173541322</v>
      </c>
      <c r="CL95" s="45">
        <v>-15.507324563915684</v>
      </c>
      <c r="CM95" s="45">
        <v>-15.99409517135733</v>
      </c>
      <c r="CN95" s="45">
        <v>-16.48826999586623</v>
      </c>
      <c r="CO95" s="45">
        <v>-16.989849037442415</v>
      </c>
      <c r="CP95" s="45">
        <v>-17.498832296085848</v>
      </c>
      <c r="CQ95" s="45">
        <v>-18.01521977179655</v>
      </c>
      <c r="CR95" s="45">
        <v>-18.5390114645745</v>
      </c>
      <c r="CS95" s="45">
        <v>-19.07020737441973</v>
      </c>
      <c r="CT95" s="45">
        <v>-19.608807501332244</v>
      </c>
      <c r="CU95" s="45">
        <v>-20.154811845312036</v>
      </c>
      <c r="CV95" s="45">
        <v>-20.708220406359057</v>
      </c>
      <c r="CW95" s="45">
        <v>-21.269033184473372</v>
      </c>
      <c r="CX95" s="45">
        <v>-21.83725017965493</v>
      </c>
      <c r="CY95" s="45">
        <v>-22.412871391903796</v>
      </c>
      <c r="CZ95" s="45">
        <v>-22.995896821219898</v>
      </c>
    </row>
    <row r="96" spans="3:104" ht="12.75">
      <c r="C96" s="30">
        <v>0.82</v>
      </c>
      <c r="D96" s="3">
        <v>-1.2825692182159427</v>
      </c>
      <c r="E96" s="3">
        <v>-1.1381399251450577</v>
      </c>
      <c r="F96" s="3">
        <v>-1.001114849141441</v>
      </c>
      <c r="G96" s="3">
        <v>-0.8714939902050911</v>
      </c>
      <c r="H96" s="3">
        <v>-0.7492773483360058</v>
      </c>
      <c r="I96" s="3">
        <v>-0.6344649235341926</v>
      </c>
      <c r="J96" s="3">
        <v>-0.5270567157996431</v>
      </c>
      <c r="K96" s="3">
        <v>-0.42705272513236237</v>
      </c>
      <c r="L96" s="3">
        <v>-0.3344529515323469</v>
      </c>
      <c r="M96" s="3">
        <v>-0.24925739499960065</v>
      </c>
      <c r="N96" s="3">
        <v>-0.17146605553412098</v>
      </c>
      <c r="O96" s="3">
        <v>-0.10107893313590832</v>
      </c>
      <c r="P96" s="3">
        <v>-0.03809602780496402</v>
      </c>
      <c r="Q96" s="3">
        <v>0.017482660458714272</v>
      </c>
      <c r="R96" s="3">
        <v>0.06565713165512488</v>
      </c>
      <c r="S96" s="3">
        <v>0.10642738578426703</v>
      </c>
      <c r="T96" s="3">
        <v>0.13979342284614382</v>
      </c>
      <c r="U96" s="3">
        <v>0.16575524284075138</v>
      </c>
      <c r="V96" s="3">
        <v>0.18431284576809304</v>
      </c>
      <c r="W96" s="3">
        <v>0.19546623162816712</v>
      </c>
      <c r="X96" s="3">
        <v>0.1992154004209734</v>
      </c>
      <c r="Y96" s="3">
        <v>0.19556035214651357</v>
      </c>
      <c r="Z96" s="3">
        <v>0.18450108680478505</v>
      </c>
      <c r="AA96" s="3">
        <v>0.16603760439579007</v>
      </c>
      <c r="AB96" s="3">
        <v>0.1401699049195282</v>
      </c>
      <c r="AC96" s="3">
        <v>0.1068979883759974</v>
      </c>
      <c r="AD96" s="3">
        <v>0.06622185476520026</v>
      </c>
      <c r="AE96" s="3">
        <v>0.018141504087136884</v>
      </c>
      <c r="AF96" s="3">
        <v>-0.03734306365819484</v>
      </c>
      <c r="AG96" s="3">
        <v>-0.10023184847079336</v>
      </c>
      <c r="AH96" s="3">
        <v>-0.17052485035065912</v>
      </c>
      <c r="AI96" s="3">
        <v>-0.248222069297793</v>
      </c>
      <c r="AJ96" s="3">
        <v>-0.333323505312193</v>
      </c>
      <c r="AK96" s="3">
        <v>-0.4258291583938614</v>
      </c>
      <c r="AL96" s="3">
        <v>-0.525739028542797</v>
      </c>
      <c r="AM96" s="3">
        <v>-0.6330531157589989</v>
      </c>
      <c r="AN96" s="3">
        <v>-0.7477714200424694</v>
      </c>
      <c r="AO96" s="3">
        <v>-0.8698939413932054</v>
      </c>
      <c r="AP96" s="3">
        <v>-0.9994206798112093</v>
      </c>
      <c r="AQ96" s="3">
        <v>-1.1363516352964815</v>
      </c>
      <c r="AR96" s="3">
        <v>-1.2806868078490212</v>
      </c>
      <c r="AS96" s="3">
        <v>-1.4324261974688253</v>
      </c>
      <c r="AT96" s="3">
        <v>-1.591569804155898</v>
      </c>
      <c r="AU96" s="3">
        <v>-1.7581176279102388</v>
      </c>
      <c r="AV96" s="3">
        <v>-1.9320696687318488</v>
      </c>
      <c r="AW96" s="3">
        <v>-2.1134259266207223</v>
      </c>
      <c r="AX96" s="3">
        <v>-2.3021864015768645</v>
      </c>
      <c r="AY96" s="3">
        <v>-2.49835109360027</v>
      </c>
      <c r="AZ96" s="3">
        <v>-2.7019200026909482</v>
      </c>
      <c r="BA96" s="3">
        <v>-2.912893128848893</v>
      </c>
      <c r="BB96" s="3">
        <v>-3.131270472074103</v>
      </c>
      <c r="BC96" s="3">
        <v>-3.357052032366582</v>
      </c>
      <c r="BD96" s="3">
        <v>-3.5902378097263314</v>
      </c>
      <c r="BE96" s="3">
        <v>-3.8308278041533423</v>
      </c>
      <c r="BF96" s="3">
        <v>-4.078822015647621</v>
      </c>
      <c r="BG96" s="3">
        <v>-4.334220444209173</v>
      </c>
      <c r="BH96" s="3">
        <v>-4.597023089837988</v>
      </c>
      <c r="BI96" s="3">
        <v>-4.867229952534064</v>
      </c>
      <c r="BJ96" s="3">
        <v>-5.144841032297418</v>
      </c>
      <c r="BK96" s="3">
        <v>-5.429856329128033</v>
      </c>
      <c r="BL96" s="3">
        <v>-5.722275843025921</v>
      </c>
      <c r="BM96" s="3">
        <v>-6.022099573991067</v>
      </c>
      <c r="BN96" s="3">
        <v>-6.329327522023486</v>
      </c>
      <c r="BO96" s="3">
        <v>-6.64395968712317</v>
      </c>
      <c r="BP96" s="3">
        <v>-6.965996069290132</v>
      </c>
      <c r="BQ96" s="3">
        <v>-7.295436668524349</v>
      </c>
      <c r="BR96" s="3">
        <v>-7.632281484825834</v>
      </c>
      <c r="BS96" s="3">
        <v>-7.976530518194592</v>
      </c>
      <c r="BT96" s="3">
        <v>-8.328183768630613</v>
      </c>
      <c r="BU96" s="3">
        <v>-8.687241236133898</v>
      </c>
      <c r="BV96" s="3">
        <v>-9.053702920704454</v>
      </c>
      <c r="BW96" s="3">
        <v>-9.42756882234228</v>
      </c>
      <c r="BX96" s="3">
        <v>-9.808838941047375</v>
      </c>
      <c r="BY96" s="3">
        <v>-10.197513276819738</v>
      </c>
      <c r="BZ96" s="3">
        <v>-10.593591829659356</v>
      </c>
      <c r="CA96" s="3">
        <v>-10.997074599566247</v>
      </c>
      <c r="CB96" s="45">
        <v>-11.40796158654041</v>
      </c>
      <c r="CC96" s="45">
        <v>-11.82625279058183</v>
      </c>
      <c r="CD96" s="45">
        <v>-12.251948211690529</v>
      </c>
      <c r="CE96" s="45">
        <v>-12.685047849866496</v>
      </c>
      <c r="CF96" s="45">
        <v>-13.125551705109718</v>
      </c>
      <c r="CG96" s="45">
        <v>-13.573459777420217</v>
      </c>
      <c r="CH96" s="45">
        <v>-14.028772066797968</v>
      </c>
      <c r="CI96" s="45">
        <v>-14.49148857324301</v>
      </c>
      <c r="CJ96" s="45">
        <v>-14.961609296755302</v>
      </c>
      <c r="CK96" s="45">
        <v>-15.439134237334873</v>
      </c>
      <c r="CL96" s="45">
        <v>-15.924063394981712</v>
      </c>
      <c r="CM96" s="45">
        <v>-16.4163967696958</v>
      </c>
      <c r="CN96" s="45">
        <v>-16.916134361477166</v>
      </c>
      <c r="CO96" s="45">
        <v>-17.423276170325806</v>
      </c>
      <c r="CP96" s="45">
        <v>-17.93782219624171</v>
      </c>
      <c r="CQ96" s="45">
        <v>-18.45977243922486</v>
      </c>
      <c r="CR96" s="45">
        <v>-18.989126899275313</v>
      </c>
      <c r="CS96" s="45">
        <v>-19.525885576393016</v>
      </c>
      <c r="CT96" s="45">
        <v>-20.070048470577976</v>
      </c>
      <c r="CU96" s="45">
        <v>-20.621615581830234</v>
      </c>
      <c r="CV96" s="45">
        <v>-21.180586910149728</v>
      </c>
      <c r="CW96" s="45">
        <v>-21.746962455536504</v>
      </c>
      <c r="CX96" s="45">
        <v>-22.320742217990546</v>
      </c>
      <c r="CY96" s="45">
        <v>-22.90192619751185</v>
      </c>
      <c r="CZ96" s="45">
        <v>-23.490514394100426</v>
      </c>
    </row>
    <row r="97" spans="3:104" ht="12.75">
      <c r="C97" s="30">
        <v>0.83</v>
      </c>
      <c r="D97" s="3">
        <v>-1.2269200771451647</v>
      </c>
      <c r="E97" s="3">
        <v>-1.0880535513467477</v>
      </c>
      <c r="F97" s="3">
        <v>-0.9565912426155962</v>
      </c>
      <c r="G97" s="3">
        <v>-0.832533150951712</v>
      </c>
      <c r="H97" s="3">
        <v>-0.7158792763550941</v>
      </c>
      <c r="I97" s="3">
        <v>-0.6066296188257447</v>
      </c>
      <c r="J97" s="3">
        <v>-0.5047841783636622</v>
      </c>
      <c r="K97" s="3">
        <v>-0.41034295496884754</v>
      </c>
      <c r="L97" s="3">
        <v>-0.3233059486412999</v>
      </c>
      <c r="M97" s="3">
        <v>-0.24367315938101952</v>
      </c>
      <c r="N97" s="3">
        <v>-0.1714445871880057</v>
      </c>
      <c r="O97" s="3">
        <v>-0.10662023206226023</v>
      </c>
      <c r="P97" s="3">
        <v>-0.049200094003781336</v>
      </c>
      <c r="Q97" s="3">
        <v>0.0008158269874305457</v>
      </c>
      <c r="R97" s="3">
        <v>0.04342753091137419</v>
      </c>
      <c r="S97" s="3">
        <v>0.07863501776805104</v>
      </c>
      <c r="T97" s="3">
        <v>0.10643828755746032</v>
      </c>
      <c r="U97" s="3">
        <v>0.12683734027960325</v>
      </c>
      <c r="V97" s="3">
        <v>0.13983217593447772</v>
      </c>
      <c r="W97" s="3">
        <v>0.14542279452208562</v>
      </c>
      <c r="X97" s="3">
        <v>0.14360919604242695</v>
      </c>
      <c r="Y97" s="3">
        <v>0.13439138049549915</v>
      </c>
      <c r="Z97" s="3">
        <v>0.11776934788130622</v>
      </c>
      <c r="AA97" s="3">
        <v>0.09374309819984417</v>
      </c>
      <c r="AB97" s="3">
        <v>0.06231263145111665</v>
      </c>
      <c r="AC97" s="3">
        <v>0.023477947635120233</v>
      </c>
      <c r="AD97" s="3">
        <v>-0.02276095324814298</v>
      </c>
      <c r="AE97" s="3">
        <v>-0.07640407119867332</v>
      </c>
      <c r="AF97" s="3">
        <v>-0.13745140621647067</v>
      </c>
      <c r="AG97" s="3">
        <v>-0.20590295830153527</v>
      </c>
      <c r="AH97" s="3">
        <v>-0.2817587274538682</v>
      </c>
      <c r="AI97" s="3">
        <v>-0.3650187136734675</v>
      </c>
      <c r="AJ97" s="3">
        <v>-0.4556829169603349</v>
      </c>
      <c r="AK97" s="3">
        <v>-0.5537513373144691</v>
      </c>
      <c r="AL97" s="3">
        <v>-0.6592239747358695</v>
      </c>
      <c r="AM97" s="3">
        <v>-0.7721008292245364</v>
      </c>
      <c r="AN97" s="3">
        <v>-0.8923819007804732</v>
      </c>
      <c r="AO97" s="3">
        <v>-1.0200671894036768</v>
      </c>
      <c r="AP97" s="3">
        <v>-1.1551566950941465</v>
      </c>
      <c r="AQ97" s="3">
        <v>-1.2976504178518842</v>
      </c>
      <c r="AR97" s="3">
        <v>-1.4475483576768888</v>
      </c>
      <c r="AS97" s="3">
        <v>-1.6048505145691592</v>
      </c>
      <c r="AT97" s="3">
        <v>-1.7695568885286987</v>
      </c>
      <c r="AU97" s="3">
        <v>-1.9416674795555067</v>
      </c>
      <c r="AV97" s="3">
        <v>-2.1211822876495785</v>
      </c>
      <c r="AW97" s="3">
        <v>-2.3081013128109213</v>
      </c>
      <c r="AX97" s="3">
        <v>-2.502424555039532</v>
      </c>
      <c r="AY97" s="3">
        <v>-2.7041520143354054</v>
      </c>
      <c r="AZ97" s="3">
        <v>-2.913283690698546</v>
      </c>
      <c r="BA97" s="3">
        <v>-3.129819584128958</v>
      </c>
      <c r="BB97" s="3">
        <v>-3.3537596946266364</v>
      </c>
      <c r="BC97" s="3">
        <v>-3.585104022191583</v>
      </c>
      <c r="BD97" s="3">
        <v>-3.823852566823793</v>
      </c>
      <c r="BE97" s="3">
        <v>-4.07000532852327</v>
      </c>
      <c r="BF97" s="3">
        <v>-4.323562307290015</v>
      </c>
      <c r="BG97" s="3">
        <v>-4.584523503124033</v>
      </c>
      <c r="BH97" s="3">
        <v>-4.85288891602531</v>
      </c>
      <c r="BI97" s="3">
        <v>-5.128658545993854</v>
      </c>
      <c r="BJ97" s="3">
        <v>-5.411832393029669</v>
      </c>
      <c r="BK97" s="3">
        <v>-5.702410457132754</v>
      </c>
      <c r="BL97" s="3">
        <v>-6.000392738303101</v>
      </c>
      <c r="BM97" s="3">
        <v>-6.305779236540722</v>
      </c>
      <c r="BN97" s="3">
        <v>-6.618569951845604</v>
      </c>
      <c r="BO97" s="3">
        <v>-6.93876488421776</v>
      </c>
      <c r="BP97" s="3">
        <v>-7.266364033657178</v>
      </c>
      <c r="BQ97" s="3">
        <v>-7.601367400163859</v>
      </c>
      <c r="BR97" s="3">
        <v>-7.943774983737814</v>
      </c>
      <c r="BS97" s="3">
        <v>-8.293586784379047</v>
      </c>
      <c r="BT97" s="3">
        <v>-8.650802802087533</v>
      </c>
      <c r="BU97" s="3">
        <v>-9.015423036863282</v>
      </c>
      <c r="BV97" s="3">
        <v>-9.387447488706307</v>
      </c>
      <c r="BW97" s="3">
        <v>-9.766876157616593</v>
      </c>
      <c r="BX97" s="3">
        <v>-10.153709043594159</v>
      </c>
      <c r="BY97" s="3">
        <v>-10.547946146638983</v>
      </c>
      <c r="BZ97" s="3">
        <v>-10.949587466751082</v>
      </c>
      <c r="CA97" s="3">
        <v>-11.358633003930436</v>
      </c>
      <c r="CB97" s="45">
        <v>-11.77508275817706</v>
      </c>
      <c r="CC97" s="45">
        <v>-12.198936729490951</v>
      </c>
      <c r="CD97" s="45">
        <v>-12.630194917872128</v>
      </c>
      <c r="CE97" s="45">
        <v>-13.068857323320543</v>
      </c>
      <c r="CF97" s="45">
        <v>-13.51492394583625</v>
      </c>
      <c r="CG97" s="45">
        <v>-13.96839478541922</v>
      </c>
      <c r="CH97" s="45">
        <v>-14.429269842069429</v>
      </c>
      <c r="CI97" s="45">
        <v>-14.89754911578693</v>
      </c>
      <c r="CJ97" s="45">
        <v>-15.37323260657169</v>
      </c>
      <c r="CK97" s="45">
        <v>-15.85632031442373</v>
      </c>
      <c r="CL97" s="45">
        <v>-16.346812239343027</v>
      </c>
      <c r="CM97" s="45">
        <v>-16.844708381329603</v>
      </c>
      <c r="CN97" s="45">
        <v>-17.350008740383448</v>
      </c>
      <c r="CO97" s="45">
        <v>-17.862713316504525</v>
      </c>
      <c r="CP97" s="45">
        <v>-18.382822109692896</v>
      </c>
      <c r="CQ97" s="45">
        <v>-18.910335119948527</v>
      </c>
      <c r="CR97" s="45">
        <v>-19.445252347271435</v>
      </c>
      <c r="CS97" s="45">
        <v>-19.987573791661593</v>
      </c>
      <c r="CT97" s="45">
        <v>-20.537299453119054</v>
      </c>
      <c r="CU97" s="45">
        <v>-21.09442933164375</v>
      </c>
      <c r="CV97" s="45">
        <v>-21.65896342723572</v>
      </c>
      <c r="CW97" s="45">
        <v>-22.230901739894964</v>
      </c>
      <c r="CX97" s="45">
        <v>-22.81024426962145</v>
      </c>
      <c r="CY97" s="45">
        <v>-23.39699101641523</v>
      </c>
      <c r="CZ97" s="45">
        <v>-23.991141980276282</v>
      </c>
    </row>
    <row r="98" spans="3:104" ht="12.75">
      <c r="C98" s="30">
        <v>0.84</v>
      </c>
      <c r="D98" s="3">
        <v>-1.177280949369682</v>
      </c>
      <c r="E98" s="3">
        <v>-1.0439771908437288</v>
      </c>
      <c r="F98" s="3">
        <v>-0.918077649385044</v>
      </c>
      <c r="G98" s="3">
        <v>-0.7995823249936262</v>
      </c>
      <c r="H98" s="3">
        <v>-0.6884912176694751</v>
      </c>
      <c r="I98" s="3">
        <v>-0.5848043274125923</v>
      </c>
      <c r="J98" s="3">
        <v>-0.488521654222976</v>
      </c>
      <c r="K98" s="3">
        <v>-0.3996431981006283</v>
      </c>
      <c r="L98" s="3">
        <v>-0.3181689590455452</v>
      </c>
      <c r="M98" s="3">
        <v>-0.2440989370577309</v>
      </c>
      <c r="N98" s="3">
        <v>-0.17743313213718293</v>
      </c>
      <c r="O98" s="3">
        <v>-0.11817154428390442</v>
      </c>
      <c r="P98" s="3">
        <v>-0.06631417349789182</v>
      </c>
      <c r="Q98" s="3">
        <v>-0.02186101977914645</v>
      </c>
      <c r="R98" s="3">
        <v>0.015187916872331342</v>
      </c>
      <c r="S98" s="3">
        <v>0.044832636456541786</v>
      </c>
      <c r="T98" s="3">
        <v>0.0670731389734851</v>
      </c>
      <c r="U98" s="3">
        <v>0.08190942442316174</v>
      </c>
      <c r="V98" s="3">
        <v>0.08934149280557069</v>
      </c>
      <c r="W98" s="3">
        <v>0.08936934412071229</v>
      </c>
      <c r="X98" s="3">
        <v>0.08199297836858654</v>
      </c>
      <c r="Y98" s="3">
        <v>0.06721239554919411</v>
      </c>
      <c r="Z98" s="3">
        <v>0.04502759566253445</v>
      </c>
      <c r="AA98" s="3">
        <v>0.015438578708606543</v>
      </c>
      <c r="AB98" s="3">
        <v>-0.02155465531258849</v>
      </c>
      <c r="AC98" s="3">
        <v>-0.0659521064010502</v>
      </c>
      <c r="AD98" s="3">
        <v>-0.11775377455677982</v>
      </c>
      <c r="AE98" s="3">
        <v>-0.17695965977977668</v>
      </c>
      <c r="AF98" s="3">
        <v>-0.24356976207003855</v>
      </c>
      <c r="AG98" s="3">
        <v>-0.3175840814275692</v>
      </c>
      <c r="AH98" s="3">
        <v>-0.3990026178523689</v>
      </c>
      <c r="AI98" s="3">
        <v>-0.4878253713444347</v>
      </c>
      <c r="AJ98" s="3">
        <v>-0.5840523419037675</v>
      </c>
      <c r="AK98" s="3">
        <v>-0.6876835295303663</v>
      </c>
      <c r="AL98" s="3">
        <v>-0.7987189342242345</v>
      </c>
      <c r="AM98" s="3">
        <v>-0.9171585559853692</v>
      </c>
      <c r="AN98" s="3">
        <v>-1.0430023948137706</v>
      </c>
      <c r="AO98" s="3">
        <v>-1.1762504507094387</v>
      </c>
      <c r="AP98" s="3">
        <v>-1.316902723672376</v>
      </c>
      <c r="AQ98" s="3">
        <v>-1.4649592137025809</v>
      </c>
      <c r="AR98" s="3">
        <v>-1.620419920800051</v>
      </c>
      <c r="AS98" s="3">
        <v>-1.7832848449647902</v>
      </c>
      <c r="AT98" s="3">
        <v>-1.9535539861967948</v>
      </c>
      <c r="AU98" s="3">
        <v>-2.131227344496069</v>
      </c>
      <c r="AV98" s="3">
        <v>-2.316304919862612</v>
      </c>
      <c r="AW98" s="3">
        <v>-2.5087867122964203</v>
      </c>
      <c r="AX98" s="3">
        <v>-2.7086727217974915</v>
      </c>
      <c r="AY98" s="3">
        <v>-2.915962948365836</v>
      </c>
      <c r="AZ98" s="3">
        <v>-3.130657392001442</v>
      </c>
      <c r="BA98" s="3">
        <v>-3.3527560527043185</v>
      </c>
      <c r="BB98" s="3">
        <v>-3.582258930474464</v>
      </c>
      <c r="BC98" s="3">
        <v>-3.8191660253118798</v>
      </c>
      <c r="BD98" s="3">
        <v>-4.063477337216556</v>
      </c>
      <c r="BE98" s="3">
        <v>-4.315192866188496</v>
      </c>
      <c r="BF98" s="3">
        <v>-4.574312612227716</v>
      </c>
      <c r="BG98" s="3">
        <v>-4.840836575334188</v>
      </c>
      <c r="BH98" s="3">
        <v>-5.114764755507936</v>
      </c>
      <c r="BI98" s="3">
        <v>-5.396097152748945</v>
      </c>
      <c r="BJ98" s="3">
        <v>-5.684833767057223</v>
      </c>
      <c r="BK98" s="3">
        <v>-5.98097459843278</v>
      </c>
      <c r="BL98" s="3">
        <v>-6.284519646875594</v>
      </c>
      <c r="BM98" s="3">
        <v>-6.595468912385681</v>
      </c>
      <c r="BN98" s="3">
        <v>-6.91382239496303</v>
      </c>
      <c r="BO98" s="3">
        <v>-7.239580094607653</v>
      </c>
      <c r="BP98" s="3">
        <v>-7.572742011319537</v>
      </c>
      <c r="BQ98" s="3">
        <v>-7.9133081450986875</v>
      </c>
      <c r="BR98" s="3">
        <v>-8.261278495945106</v>
      </c>
      <c r="BS98" s="3">
        <v>-8.616653063858799</v>
      </c>
      <c r="BT98" s="3">
        <v>-8.979431848839754</v>
      </c>
      <c r="BU98" s="3">
        <v>-9.349614850887967</v>
      </c>
      <c r="BV98" s="3">
        <v>-9.727202070003463</v>
      </c>
      <c r="BW98" s="3">
        <v>-10.112193506186216</v>
      </c>
      <c r="BX98" s="3">
        <v>-10.504589159436241</v>
      </c>
      <c r="BY98" s="3">
        <v>-10.904389029753542</v>
      </c>
      <c r="BZ98" s="3">
        <v>-11.311593117138088</v>
      </c>
      <c r="CA98" s="3">
        <v>-11.726201421589918</v>
      </c>
      <c r="CB98" s="45">
        <v>-12.148213943109003</v>
      </c>
      <c r="CC98" s="45">
        <v>-12.577630681695366</v>
      </c>
      <c r="CD98" s="45">
        <v>-13.014451637348992</v>
      </c>
      <c r="CE98" s="45">
        <v>-13.458676810069894</v>
      </c>
      <c r="CF98" s="45">
        <v>-13.910306199858049</v>
      </c>
      <c r="CG98" s="45">
        <v>-14.369339806713487</v>
      </c>
      <c r="CH98" s="45">
        <v>-14.835777630636166</v>
      </c>
      <c r="CI98" s="45">
        <v>-15.30961967162613</v>
      </c>
      <c r="CJ98" s="45">
        <v>-15.79086592968336</v>
      </c>
      <c r="CK98" s="45">
        <v>-16.279516404807865</v>
      </c>
      <c r="CL98" s="45">
        <v>-16.775571096999634</v>
      </c>
      <c r="CM98" s="45">
        <v>-17.27903000625866</v>
      </c>
      <c r="CN98" s="45">
        <v>-17.78989313258496</v>
      </c>
      <c r="CO98" s="45">
        <v>-18.308160475978543</v>
      </c>
      <c r="CP98" s="45">
        <v>-18.833832036439343</v>
      </c>
      <c r="CQ98" s="45">
        <v>-19.36690781396747</v>
      </c>
      <c r="CR98" s="45">
        <v>-19.90738780856284</v>
      </c>
      <c r="CS98" s="45">
        <v>-20.455272020225475</v>
      </c>
      <c r="CT98" s="45">
        <v>-21.010560448955374</v>
      </c>
      <c r="CU98" s="45">
        <v>-21.573253094752562</v>
      </c>
      <c r="CV98" s="45">
        <v>-22.14334995761697</v>
      </c>
      <c r="CW98" s="45">
        <v>-22.72085103754869</v>
      </c>
      <c r="CX98" s="45">
        <v>-23.305756334547656</v>
      </c>
      <c r="CY98" s="45">
        <v>-23.89806584861393</v>
      </c>
      <c r="CZ98" s="45">
        <v>-24.497779579747423</v>
      </c>
    </row>
    <row r="99" spans="3:104" ht="12.75">
      <c r="C99" s="30">
        <v>0.85</v>
      </c>
      <c r="D99" s="3">
        <v>-1.1336518348894948</v>
      </c>
      <c r="E99" s="3">
        <v>-1.0059108436360087</v>
      </c>
      <c r="F99" s="3">
        <v>-0.88557406944979</v>
      </c>
      <c r="G99" s="3">
        <v>-0.7726415123308377</v>
      </c>
      <c r="H99" s="3">
        <v>-0.6671131722791519</v>
      </c>
      <c r="I99" s="3">
        <v>-0.5689890492947349</v>
      </c>
      <c r="J99" s="3">
        <v>-0.4782691433775843</v>
      </c>
      <c r="K99" s="3">
        <v>-0.39495345452770136</v>
      </c>
      <c r="L99" s="3">
        <v>-0.31904198274508655</v>
      </c>
      <c r="M99" s="3">
        <v>-0.2505347280297392</v>
      </c>
      <c r="N99" s="3">
        <v>-0.1894316903816584</v>
      </c>
      <c r="O99" s="3">
        <v>-0.13573286980084243</v>
      </c>
      <c r="P99" s="3">
        <v>-0.08943826628729701</v>
      </c>
      <c r="Q99" s="3">
        <v>-0.050547879841018384</v>
      </c>
      <c r="R99" s="3">
        <v>-0.019061710462005665</v>
      </c>
      <c r="S99" s="3">
        <v>0.005020241849738705</v>
      </c>
      <c r="T99" s="3">
        <v>0.02169797709421506</v>
      </c>
      <c r="U99" s="3">
        <v>0.030971495271426064</v>
      </c>
      <c r="V99" s="3">
        <v>0.03284079638136894</v>
      </c>
      <c r="W99" s="3">
        <v>0.02730588042404436</v>
      </c>
      <c r="X99" s="3">
        <v>0.01436674739945254</v>
      </c>
      <c r="Y99" s="3">
        <v>-0.005976602692407074</v>
      </c>
      <c r="Z99" s="3">
        <v>-0.03372416985153315</v>
      </c>
      <c r="AA99" s="3">
        <v>-0.06887595407792624</v>
      </c>
      <c r="AB99" s="3">
        <v>-0.11143195537158657</v>
      </c>
      <c r="AC99" s="3">
        <v>-0.1613921737325168</v>
      </c>
      <c r="AD99" s="3">
        <v>-0.2187566091607107</v>
      </c>
      <c r="AE99" s="3">
        <v>-0.28352526165617364</v>
      </c>
      <c r="AF99" s="3">
        <v>-0.35569813121890426</v>
      </c>
      <c r="AG99" s="3">
        <v>-0.43527521784890166</v>
      </c>
      <c r="AH99" s="3">
        <v>-0.5222565215461656</v>
      </c>
      <c r="AI99" s="3">
        <v>-0.616642042310698</v>
      </c>
      <c r="AJ99" s="3">
        <v>-0.7184317801424964</v>
      </c>
      <c r="AK99" s="3">
        <v>-0.8276257350415632</v>
      </c>
      <c r="AL99" s="3">
        <v>-0.9442239070078973</v>
      </c>
      <c r="AM99" s="3">
        <v>-1.0682262960414963</v>
      </c>
      <c r="AN99" s="3">
        <v>-1.1996329021423637</v>
      </c>
      <c r="AO99" s="3">
        <v>-1.3384437253104995</v>
      </c>
      <c r="AP99" s="3">
        <v>-1.4846587655459031</v>
      </c>
      <c r="AQ99" s="3">
        <v>-1.6382780228485716</v>
      </c>
      <c r="AR99" s="3">
        <v>-1.799301497218512</v>
      </c>
      <c r="AS99" s="3">
        <v>-1.967729188655714</v>
      </c>
      <c r="AT99" s="3">
        <v>-2.143561097160186</v>
      </c>
      <c r="AU99" s="3">
        <v>-2.326797222731925</v>
      </c>
      <c r="AV99" s="3">
        <v>-2.5174375653709293</v>
      </c>
      <c r="AW99" s="3">
        <v>-2.7154821250772057</v>
      </c>
      <c r="AX99" s="3">
        <v>-2.9209309018507454</v>
      </c>
      <c r="AY99" s="3">
        <v>-3.1337838956915487</v>
      </c>
      <c r="AZ99" s="3">
        <v>-3.354041106599629</v>
      </c>
      <c r="BA99" s="3">
        <v>-3.581702534574971</v>
      </c>
      <c r="BB99" s="3">
        <v>-3.81676817961758</v>
      </c>
      <c r="BC99" s="3">
        <v>-4.059238041727455</v>
      </c>
      <c r="BD99" s="3">
        <v>-4.309112120904601</v>
      </c>
      <c r="BE99" s="3">
        <v>-4.566390417149008</v>
      </c>
      <c r="BF99" s="3">
        <v>-4.831072930460688</v>
      </c>
      <c r="BG99" s="3">
        <v>-5.103159660839641</v>
      </c>
      <c r="BH99" s="3">
        <v>-5.382650608285853</v>
      </c>
      <c r="BI99" s="3">
        <v>-5.669545772799326</v>
      </c>
      <c r="BJ99" s="3">
        <v>-5.963845154380076</v>
      </c>
      <c r="BK99" s="3">
        <v>-6.265548753028095</v>
      </c>
      <c r="BL99" s="3">
        <v>-6.5746565687433725</v>
      </c>
      <c r="BM99" s="3">
        <v>-6.891168601525923</v>
      </c>
      <c r="BN99" s="3">
        <v>-7.215084851375739</v>
      </c>
      <c r="BO99" s="3">
        <v>-7.54640531829283</v>
      </c>
      <c r="BP99" s="3">
        <v>-7.885130002277178</v>
      </c>
      <c r="BQ99" s="3">
        <v>-8.2312589033288</v>
      </c>
      <c r="BR99" s="3">
        <v>-8.584792021447681</v>
      </c>
      <c r="BS99" s="3">
        <v>-8.945729356633839</v>
      </c>
      <c r="BT99" s="3">
        <v>-9.314070908887263</v>
      </c>
      <c r="BU99" s="3">
        <v>-9.689816678207942</v>
      </c>
      <c r="BV99" s="3">
        <v>-10.072966664595901</v>
      </c>
      <c r="BW99" s="3">
        <v>-10.463520868051136</v>
      </c>
      <c r="BX99" s="3">
        <v>-10.861479288573625</v>
      </c>
      <c r="BY99" s="3">
        <v>-11.266841926163375</v>
      </c>
      <c r="BZ99" s="3">
        <v>-11.67960878082039</v>
      </c>
      <c r="CA99" s="3">
        <v>-12.099779852544684</v>
      </c>
      <c r="CB99" s="45">
        <v>-12.527355141336251</v>
      </c>
      <c r="CC99" s="45">
        <v>-12.962334647195073</v>
      </c>
      <c r="CD99" s="45">
        <v>-13.404718370121158</v>
      </c>
      <c r="CE99" s="45">
        <v>-13.854506310114514</v>
      </c>
      <c r="CF99" s="45">
        <v>-14.311698467175157</v>
      </c>
      <c r="CG99" s="45">
        <v>-14.776294841303052</v>
      </c>
      <c r="CH99" s="45">
        <v>-15.248295432498203</v>
      </c>
      <c r="CI99" s="45">
        <v>-15.727700240760637</v>
      </c>
      <c r="CJ99" s="45">
        <v>-16.214509266090317</v>
      </c>
      <c r="CK99" s="45">
        <v>-16.7087225084873</v>
      </c>
      <c r="CL99" s="45">
        <v>-17.210339967951537</v>
      </c>
      <c r="CM99" s="45">
        <v>-17.719361644483037</v>
      </c>
      <c r="CN99" s="45">
        <v>-18.23578753808181</v>
      </c>
      <c r="CO99" s="45">
        <v>-18.759617648747845</v>
      </c>
      <c r="CP99" s="45">
        <v>-19.29085197648113</v>
      </c>
      <c r="CQ99" s="45">
        <v>-19.829490521281702</v>
      </c>
      <c r="CR99" s="45">
        <v>-20.375533283149522</v>
      </c>
      <c r="CS99" s="45">
        <v>-20.928980262084632</v>
      </c>
      <c r="CT99" s="45">
        <v>-21.489831458086996</v>
      </c>
      <c r="CU99" s="45">
        <v>-22.05808687115663</v>
      </c>
      <c r="CV99" s="45">
        <v>-22.633746501293558</v>
      </c>
      <c r="CW99" s="45">
        <v>-23.21681034849772</v>
      </c>
      <c r="CX99" s="45">
        <v>-23.80727841276916</v>
      </c>
      <c r="CY99" s="45">
        <v>-24.40515069410787</v>
      </c>
      <c r="CZ99" s="45">
        <v>-25.010427192513838</v>
      </c>
    </row>
    <row r="100" spans="3:104" ht="12.75">
      <c r="C100" s="30">
        <v>0.86</v>
      </c>
      <c r="D100" s="3">
        <v>-1.0960327337045994</v>
      </c>
      <c r="E100" s="3">
        <v>-0.9738545097235782</v>
      </c>
      <c r="F100" s="3">
        <v>-0.8590805028098261</v>
      </c>
      <c r="G100" s="3">
        <v>-0.75171071296334</v>
      </c>
      <c r="H100" s="3">
        <v>-0.6517451401841221</v>
      </c>
      <c r="I100" s="3">
        <v>-0.559183784472171</v>
      </c>
      <c r="J100" s="3">
        <v>-0.47402664582748755</v>
      </c>
      <c r="K100" s="3">
        <v>-0.39627372425007135</v>
      </c>
      <c r="L100" s="3">
        <v>-0.3259250197399213</v>
      </c>
      <c r="M100" s="3">
        <v>-0.26298053229704</v>
      </c>
      <c r="N100" s="3">
        <v>-0.20744026192142528</v>
      </c>
      <c r="O100" s="3">
        <v>-0.15930420861307626</v>
      </c>
      <c r="P100" s="3">
        <v>-0.11857237237199736</v>
      </c>
      <c r="Q100" s="3">
        <v>-0.08524475319818348</v>
      </c>
      <c r="R100" s="3">
        <v>-0.0593213510916375</v>
      </c>
      <c r="S100" s="3">
        <v>-0.040802166052359645</v>
      </c>
      <c r="T100" s="3">
        <v>-0.029687198080348143</v>
      </c>
      <c r="U100" s="3">
        <v>-0.025976447175604322</v>
      </c>
      <c r="V100" s="3">
        <v>-0.029669913338128184</v>
      </c>
      <c r="W100" s="3">
        <v>-0.04076759656791884</v>
      </c>
      <c r="X100" s="3">
        <v>-0.059269496864975846</v>
      </c>
      <c r="Y100" s="3">
        <v>-0.08517561422930142</v>
      </c>
      <c r="Z100" s="3">
        <v>-0.11848594866089379</v>
      </c>
      <c r="AA100" s="3">
        <v>-0.15920050015975407</v>
      </c>
      <c r="AB100" s="3">
        <v>-0.20731926872588202</v>
      </c>
      <c r="AC100" s="3">
        <v>-0.2628422543592752</v>
      </c>
      <c r="AD100" s="3">
        <v>-0.32576945705993676</v>
      </c>
      <c r="AE100" s="3">
        <v>-0.3961008768278649</v>
      </c>
      <c r="AF100" s="3">
        <v>-0.47383651366306134</v>
      </c>
      <c r="AG100" s="3">
        <v>-0.5589763675655244</v>
      </c>
      <c r="AH100" s="3">
        <v>-0.6515204385352551</v>
      </c>
      <c r="AI100" s="3">
        <v>-0.7514687265722522</v>
      </c>
      <c r="AJ100" s="3">
        <v>-0.858821231676518</v>
      </c>
      <c r="AK100" s="3">
        <v>-0.9735779538480502</v>
      </c>
      <c r="AL100" s="3">
        <v>-1.0957388930868497</v>
      </c>
      <c r="AM100" s="3">
        <v>-1.225304049392916</v>
      </c>
      <c r="AN100" s="3">
        <v>-1.3622734227662496</v>
      </c>
      <c r="AO100" s="3">
        <v>-1.5066470132068548</v>
      </c>
      <c r="AP100" s="3">
        <v>-1.6584248207147207</v>
      </c>
      <c r="AQ100" s="3">
        <v>-1.8176068452898577</v>
      </c>
      <c r="AR100" s="3">
        <v>-1.984193086932263</v>
      </c>
      <c r="AS100" s="3">
        <v>-2.1581835456419323</v>
      </c>
      <c r="AT100" s="3">
        <v>-2.339578221418868</v>
      </c>
      <c r="AU100" s="3">
        <v>-2.528377114263074</v>
      </c>
      <c r="AV100" s="3">
        <v>-2.724580224174547</v>
      </c>
      <c r="AW100" s="3">
        <v>-2.9281875511532864</v>
      </c>
      <c r="AX100" s="3">
        <v>-3.1391990951992943</v>
      </c>
      <c r="AY100" s="3">
        <v>-3.3576148563125656</v>
      </c>
      <c r="AZ100" s="3">
        <v>-3.583434834493106</v>
      </c>
      <c r="BA100" s="3">
        <v>-3.816659029740916</v>
      </c>
      <c r="BB100" s="3">
        <v>-4.057287442055993</v>
      </c>
      <c r="BC100" s="3">
        <v>-4.305320071438331</v>
      </c>
      <c r="BD100" s="3">
        <v>-4.560756917887945</v>
      </c>
      <c r="BE100" s="3">
        <v>-4.823597981404819</v>
      </c>
      <c r="BF100" s="3">
        <v>-5.0938432619889635</v>
      </c>
      <c r="BG100" s="3">
        <v>-5.371492759640376</v>
      </c>
      <c r="BH100" s="3">
        <v>-5.656546474359051</v>
      </c>
      <c r="BI100" s="3">
        <v>-5.949004406145001</v>
      </c>
      <c r="BJ100" s="3">
        <v>-6.2488665549982105</v>
      </c>
      <c r="BK100" s="3">
        <v>-6.556132920918698</v>
      </c>
      <c r="BL100" s="3">
        <v>-6.870803503906446</v>
      </c>
      <c r="BM100" s="3">
        <v>-7.192878303961464</v>
      </c>
      <c r="BN100" s="3">
        <v>-7.522357321083739</v>
      </c>
      <c r="BO100" s="3">
        <v>-7.859240555273297</v>
      </c>
      <c r="BP100" s="3">
        <v>-8.203528006530115</v>
      </c>
      <c r="BQ100" s="3">
        <v>-8.555219674854195</v>
      </c>
      <c r="BR100" s="3">
        <v>-8.914315560245551</v>
      </c>
      <c r="BS100" s="3">
        <v>-9.28081566270417</v>
      </c>
      <c r="BT100" s="3">
        <v>-9.654719982230054</v>
      </c>
      <c r="BU100" s="3">
        <v>-10.036028518823207</v>
      </c>
      <c r="BV100" s="3">
        <v>-10.424741272483633</v>
      </c>
      <c r="BW100" s="3">
        <v>-10.820858243211319</v>
      </c>
      <c r="BX100" s="3">
        <v>-11.224379431006271</v>
      </c>
      <c r="BY100" s="3">
        <v>-11.635304835868512</v>
      </c>
      <c r="BZ100" s="3">
        <v>-12.053634457798001</v>
      </c>
      <c r="CA100" s="3">
        <v>-12.479368296794746</v>
      </c>
      <c r="CB100" s="45">
        <v>-12.912506352858776</v>
      </c>
      <c r="CC100" s="45">
        <v>-13.35304862599006</v>
      </c>
      <c r="CD100" s="45">
        <v>-13.800995116188634</v>
      </c>
      <c r="CE100" s="45">
        <v>-14.256345823454467</v>
      </c>
      <c r="CF100" s="45">
        <v>-14.719100747787541</v>
      </c>
      <c r="CG100" s="45">
        <v>-15.189259889187912</v>
      </c>
      <c r="CH100" s="45">
        <v>-15.666823247655532</v>
      </c>
      <c r="CI100" s="45">
        <v>-16.15179082319043</v>
      </c>
      <c r="CJ100" s="45">
        <v>-16.6441626157926</v>
      </c>
      <c r="CK100" s="45">
        <v>-17.143938625462024</v>
      </c>
      <c r="CL100" s="45">
        <v>-17.651118852198703</v>
      </c>
      <c r="CM100" s="45">
        <v>-18.165703296002686</v>
      </c>
      <c r="CN100" s="45">
        <v>-18.68769195687392</v>
      </c>
      <c r="CO100" s="45">
        <v>-19.21708483481242</v>
      </c>
      <c r="CP100" s="45">
        <v>-19.7538819298182</v>
      </c>
      <c r="CQ100" s="45">
        <v>-20.298083241891227</v>
      </c>
      <c r="CR100" s="45">
        <v>-20.84968877103153</v>
      </c>
      <c r="CS100" s="45">
        <v>-21.40869851723909</v>
      </c>
      <c r="CT100" s="45">
        <v>-21.975112480513914</v>
      </c>
      <c r="CU100" s="45">
        <v>-22.548930660856023</v>
      </c>
      <c r="CV100" s="45">
        <v>-23.130153058265392</v>
      </c>
      <c r="CW100" s="45">
        <v>-23.71877967274206</v>
      </c>
      <c r="CX100" s="45">
        <v>-24.31481050428595</v>
      </c>
      <c r="CY100" s="45">
        <v>-24.918245552897123</v>
      </c>
      <c r="CZ100" s="45">
        <v>-25.52908481857557</v>
      </c>
    </row>
    <row r="101" spans="3:104" ht="12.75">
      <c r="C101" s="30">
        <v>0.87</v>
      </c>
      <c r="D101" s="3">
        <v>-1.0644236458149985</v>
      </c>
      <c r="E101" s="3">
        <v>-0.9478081891064445</v>
      </c>
      <c r="F101" s="3">
        <v>-0.8385969494651573</v>
      </c>
      <c r="G101" s="3">
        <v>-0.7367899268911389</v>
      </c>
      <c r="H101" s="3">
        <v>-0.6423871213843859</v>
      </c>
      <c r="I101" s="3">
        <v>-0.5553885329449015</v>
      </c>
      <c r="J101" s="3">
        <v>-0.4757941615726815</v>
      </c>
      <c r="K101" s="3">
        <v>-0.4036040072677327</v>
      </c>
      <c r="L101" s="3">
        <v>-0.3388180700300496</v>
      </c>
      <c r="M101" s="3">
        <v>-0.28143634985963306</v>
      </c>
      <c r="N101" s="3">
        <v>-0.23145884675648487</v>
      </c>
      <c r="O101" s="3">
        <v>-0.18888556072060436</v>
      </c>
      <c r="P101" s="3">
        <v>-0.15371649175198931</v>
      </c>
      <c r="Q101" s="3">
        <v>-0.12595163985064306</v>
      </c>
      <c r="R101" s="3">
        <v>-0.10559100501656338</v>
      </c>
      <c r="S101" s="3">
        <v>-0.09263458724975115</v>
      </c>
      <c r="T101" s="3">
        <v>-0.08708238655020528</v>
      </c>
      <c r="U101" s="3">
        <v>-0.08893440291792798</v>
      </c>
      <c r="V101" s="3">
        <v>-0.09819063635291725</v>
      </c>
      <c r="W101" s="3">
        <v>-0.11485108685517442</v>
      </c>
      <c r="X101" s="3">
        <v>-0.1389157544246986</v>
      </c>
      <c r="Y101" s="3">
        <v>-0.17038463906148937</v>
      </c>
      <c r="Z101" s="3">
        <v>-0.20925774076554782</v>
      </c>
      <c r="AA101" s="3">
        <v>-0.2555350595368746</v>
      </c>
      <c r="AB101" s="3">
        <v>-0.3092165953754671</v>
      </c>
      <c r="AC101" s="3">
        <v>-0.370302348281327</v>
      </c>
      <c r="AD101" s="3">
        <v>-0.4387923182544555</v>
      </c>
      <c r="AE101" s="3">
        <v>-0.5146865052948506</v>
      </c>
      <c r="AF101" s="3">
        <v>-0.5979849094025116</v>
      </c>
      <c r="AG101" s="3">
        <v>-0.6886875305774414</v>
      </c>
      <c r="AH101" s="3">
        <v>-0.7867943688196379</v>
      </c>
      <c r="AI101" s="3">
        <v>-0.8923054241291033</v>
      </c>
      <c r="AJ101" s="3">
        <v>-1.0052206965058317</v>
      </c>
      <c r="AK101" s="3">
        <v>-1.125540185949831</v>
      </c>
      <c r="AL101" s="3">
        <v>-1.253263892461098</v>
      </c>
      <c r="AM101" s="3">
        <v>-1.3883918160396291</v>
      </c>
      <c r="AN101" s="3">
        <v>-1.5309239566854318</v>
      </c>
      <c r="AO101" s="3">
        <v>-1.6808603143984984</v>
      </c>
      <c r="AP101" s="3">
        <v>-1.8382008891788306</v>
      </c>
      <c r="AQ101" s="3">
        <v>-2.002945681026437</v>
      </c>
      <c r="AR101" s="3">
        <v>-2.175094689941306</v>
      </c>
      <c r="AS101" s="3">
        <v>-2.3546479159234384</v>
      </c>
      <c r="AT101" s="3">
        <v>-2.5416053589728445</v>
      </c>
      <c r="AU101" s="3">
        <v>-2.7359670190895176</v>
      </c>
      <c r="AV101" s="3">
        <v>-2.9377328962734555</v>
      </c>
      <c r="AW101" s="3">
        <v>-3.146902990524663</v>
      </c>
      <c r="AX101" s="3">
        <v>-3.363477301843135</v>
      </c>
      <c r="AY101" s="3">
        <v>-3.5874558302288753</v>
      </c>
      <c r="AZ101" s="3">
        <v>-3.8188385756818786</v>
      </c>
      <c r="BA101" s="3">
        <v>-4.057625538202158</v>
      </c>
      <c r="BB101" s="3">
        <v>-4.303816717789699</v>
      </c>
      <c r="BC101" s="3">
        <v>-4.557412114444512</v>
      </c>
      <c r="BD101" s="3">
        <v>-4.818411728166582</v>
      </c>
      <c r="BE101" s="3">
        <v>-5.086815558955934</v>
      </c>
      <c r="BF101" s="3">
        <v>-5.362623606812538</v>
      </c>
      <c r="BG101" s="3">
        <v>-5.645835871736416</v>
      </c>
      <c r="BH101" s="3">
        <v>-5.9364523537275655</v>
      </c>
      <c r="BI101" s="3">
        <v>-6.234473052785977</v>
      </c>
      <c r="BJ101" s="3">
        <v>-6.539897968911658</v>
      </c>
      <c r="BK101" s="3">
        <v>-6.852727102104606</v>
      </c>
      <c r="BL101" s="3">
        <v>-7.172960452364816</v>
      </c>
      <c r="BM101" s="3">
        <v>-7.500598019692301</v>
      </c>
      <c r="BN101" s="3">
        <v>-7.835639804087046</v>
      </c>
      <c r="BO101" s="3">
        <v>-8.178085805549069</v>
      </c>
      <c r="BP101" s="3">
        <v>-8.527936024078345</v>
      </c>
      <c r="BQ101" s="3">
        <v>-8.885190459674906</v>
      </c>
      <c r="BR101" s="3">
        <v>-9.249849112338724</v>
      </c>
      <c r="BS101" s="3">
        <v>-9.621911982069804</v>
      </c>
      <c r="BT101" s="3">
        <v>-10.001379068868154</v>
      </c>
      <c r="BU101" s="3">
        <v>-10.388250372733763</v>
      </c>
      <c r="BV101" s="3">
        <v>-10.782525893666643</v>
      </c>
      <c r="BW101" s="3">
        <v>-11.184205631666803</v>
      </c>
      <c r="BX101" s="3">
        <v>-11.593289586734228</v>
      </c>
      <c r="BY101" s="3">
        <v>-12.009777758868925</v>
      </c>
      <c r="BZ101" s="3">
        <v>-12.433670148070885</v>
      </c>
      <c r="CA101" s="3">
        <v>-12.8649667543401</v>
      </c>
      <c r="CB101" s="45">
        <v>-13.303667577676599</v>
      </c>
      <c r="CC101" s="45">
        <v>-13.749772618080359</v>
      </c>
      <c r="CD101" s="45">
        <v>-14.203281875551385</v>
      </c>
      <c r="CE101" s="45">
        <v>-14.664195350089669</v>
      </c>
      <c r="CF101" s="45">
        <v>-15.132513041695223</v>
      </c>
      <c r="CG101" s="45">
        <v>-15.608234950368054</v>
      </c>
      <c r="CH101" s="45">
        <v>-16.091361076108154</v>
      </c>
      <c r="CI101" s="45">
        <v>-16.58189141891551</v>
      </c>
      <c r="CJ101" s="45">
        <v>-17.079825978790144</v>
      </c>
      <c r="CK101" s="45">
        <v>-17.585164755732052</v>
      </c>
      <c r="CL101" s="45">
        <v>-18.097907749741214</v>
      </c>
      <c r="CM101" s="45">
        <v>-18.61805496081764</v>
      </c>
      <c r="CN101" s="45">
        <v>-19.14560638896135</v>
      </c>
      <c r="CO101" s="45">
        <v>-19.680562034172308</v>
      </c>
      <c r="CP101" s="45">
        <v>-20.222921896450526</v>
      </c>
      <c r="CQ101" s="45">
        <v>-20.772685975796044</v>
      </c>
      <c r="CR101" s="45">
        <v>-21.32985427220882</v>
      </c>
      <c r="CS101" s="45">
        <v>-21.894426785688843</v>
      </c>
      <c r="CT101" s="45">
        <v>-22.466403516236145</v>
      </c>
      <c r="CU101" s="45">
        <v>-23.04578446385072</v>
      </c>
      <c r="CV101" s="45">
        <v>-23.632569628532547</v>
      </c>
      <c r="CW101" s="45">
        <v>-24.226759010281658</v>
      </c>
      <c r="CX101" s="45">
        <v>-24.828352609098022</v>
      </c>
      <c r="CY101" s="45">
        <v>-25.437350424981645</v>
      </c>
      <c r="CZ101" s="45">
        <v>-26.05375245793259</v>
      </c>
    </row>
    <row r="102" spans="3:104" ht="12.75">
      <c r="C102" s="30">
        <v>0.88</v>
      </c>
      <c r="D102" s="3">
        <v>-1.0388245712206907</v>
      </c>
      <c r="E102" s="3">
        <v>-0.9277718817846032</v>
      </c>
      <c r="F102" s="3">
        <v>-0.824123409415783</v>
      </c>
      <c r="G102" s="3">
        <v>-0.7278791541142304</v>
      </c>
      <c r="H102" s="3">
        <v>-0.6390391158799431</v>
      </c>
      <c r="I102" s="3">
        <v>-0.5576032947129244</v>
      </c>
      <c r="J102" s="3">
        <v>-0.4835716906131724</v>
      </c>
      <c r="K102" s="3">
        <v>-0.4169443035806888</v>
      </c>
      <c r="L102" s="3">
        <v>-0.35772113361547175</v>
      </c>
      <c r="M102" s="3">
        <v>-0.30590218071752195</v>
      </c>
      <c r="N102" s="3">
        <v>-0.26148744488683895</v>
      </c>
      <c r="O102" s="3">
        <v>-0.22447692612342385</v>
      </c>
      <c r="P102" s="3">
        <v>-0.19487062442727643</v>
      </c>
      <c r="Q102" s="3">
        <v>-0.17266853979839625</v>
      </c>
      <c r="R102" s="3">
        <v>-0.15787067223678242</v>
      </c>
      <c r="S102" s="3">
        <v>-0.15047702174243605</v>
      </c>
      <c r="T102" s="3">
        <v>-0.15048758831535713</v>
      </c>
      <c r="U102" s="3">
        <v>-0.15790237195554613</v>
      </c>
      <c r="V102" s="3">
        <v>-0.1727213726630008</v>
      </c>
      <c r="W102" s="3">
        <v>-0.19494459043772427</v>
      </c>
      <c r="X102" s="3">
        <v>-0.22457202527971432</v>
      </c>
      <c r="Y102" s="3">
        <v>-0.26160367718897115</v>
      </c>
      <c r="Z102" s="3">
        <v>-0.30603954616549767</v>
      </c>
      <c r="AA102" s="3">
        <v>-0.35787963220928876</v>
      </c>
      <c r="AB102" s="3">
        <v>-0.4171239353203471</v>
      </c>
      <c r="AC102" s="3">
        <v>-0.4837724554986751</v>
      </c>
      <c r="AD102" s="3">
        <v>-0.5578251927442672</v>
      </c>
      <c r="AE102" s="3">
        <v>-0.639282147057129</v>
      </c>
      <c r="AF102" s="3">
        <v>-0.7281433184372583</v>
      </c>
      <c r="AG102" s="3">
        <v>-0.8244087068846511</v>
      </c>
      <c r="AH102" s="3">
        <v>-0.9280783123993153</v>
      </c>
      <c r="AI102" s="3">
        <v>-1.0391521349812454</v>
      </c>
      <c r="AJ102" s="3">
        <v>-1.1576301746304432</v>
      </c>
      <c r="AK102" s="3">
        <v>-1.283512431346908</v>
      </c>
      <c r="AL102" s="3">
        <v>-1.416798905130641</v>
      </c>
      <c r="AM102" s="3">
        <v>-1.5574895959816368</v>
      </c>
      <c r="AN102" s="3">
        <v>-1.705584503899905</v>
      </c>
      <c r="AO102" s="3">
        <v>-1.8610836288854378</v>
      </c>
      <c r="AP102" s="3">
        <v>-2.02398697093824</v>
      </c>
      <c r="AQ102" s="3">
        <v>-2.194294530058308</v>
      </c>
      <c r="AR102" s="3">
        <v>-2.372006306245643</v>
      </c>
      <c r="AS102" s="3">
        <v>-2.5571222995002443</v>
      </c>
      <c r="AT102" s="3">
        <v>-2.7496425098221136</v>
      </c>
      <c r="AU102" s="3">
        <v>-2.9495669372112543</v>
      </c>
      <c r="AV102" s="3">
        <v>-3.1568955816676567</v>
      </c>
      <c r="AW102" s="3">
        <v>-3.371628443191331</v>
      </c>
      <c r="AX102" s="3">
        <v>-3.5937655217822675</v>
      </c>
      <c r="AY102" s="3">
        <v>-3.8233068174404767</v>
      </c>
      <c r="AZ102" s="3">
        <v>-4.060252330165952</v>
      </c>
      <c r="BA102" s="3">
        <v>-4.304602059958688</v>
      </c>
      <c r="BB102" s="3">
        <v>-4.5563560068187</v>
      </c>
      <c r="BC102" s="3">
        <v>-4.815514170745978</v>
      </c>
      <c r="BD102" s="3">
        <v>-5.082076551740517</v>
      </c>
      <c r="BE102" s="3">
        <v>-5.356043149802325</v>
      </c>
      <c r="BF102" s="3">
        <v>-5.637413964931402</v>
      </c>
      <c r="BG102" s="3">
        <v>-5.926188997127749</v>
      </c>
      <c r="BH102" s="3">
        <v>-6.222368246391362</v>
      </c>
      <c r="BI102" s="3">
        <v>-6.525951712722242</v>
      </c>
      <c r="BJ102" s="3">
        <v>-6.83693939612038</v>
      </c>
      <c r="BK102" s="3">
        <v>-7.155331296585796</v>
      </c>
      <c r="BL102" s="3">
        <v>-7.481127414118479</v>
      </c>
      <c r="BM102" s="3">
        <v>-7.814327748718426</v>
      </c>
      <c r="BN102" s="3">
        <v>-8.154932300385646</v>
      </c>
      <c r="BO102" s="3">
        <v>-8.502941069120121</v>
      </c>
      <c r="BP102" s="3">
        <v>-8.858354054921874</v>
      </c>
      <c r="BQ102" s="3">
        <v>-9.221171257790889</v>
      </c>
      <c r="BR102" s="3">
        <v>-9.591392677727178</v>
      </c>
      <c r="BS102" s="3">
        <v>-9.969018314730732</v>
      </c>
      <c r="BT102" s="3">
        <v>-10.354048168801556</v>
      </c>
      <c r="BU102" s="3">
        <v>-10.746482239939631</v>
      </c>
      <c r="BV102" s="3">
        <v>-11.14632052814498</v>
      </c>
      <c r="BW102" s="3">
        <v>-11.553563033417603</v>
      </c>
      <c r="BX102" s="3">
        <v>-11.968209755757496</v>
      </c>
      <c r="BY102" s="3">
        <v>-12.390260695164654</v>
      </c>
      <c r="BZ102" s="3">
        <v>-12.819715851639073</v>
      </c>
      <c r="CA102" s="3">
        <v>-13.256575225180756</v>
      </c>
      <c r="CB102" s="45">
        <v>-13.700838815789718</v>
      </c>
      <c r="CC102" s="45">
        <v>-14.152506623465952</v>
      </c>
      <c r="CD102" s="45">
        <v>-14.611578648209441</v>
      </c>
      <c r="CE102" s="45">
        <v>-15.07805489002018</v>
      </c>
      <c r="CF102" s="45">
        <v>-15.551935348898215</v>
      </c>
      <c r="CG102" s="45">
        <v>-16.03322002484351</v>
      </c>
      <c r="CH102" s="45">
        <v>-16.521908917856067</v>
      </c>
      <c r="CI102" s="45">
        <v>-17.018002027935903</v>
      </c>
      <c r="CJ102" s="45">
        <v>-17.521499355083</v>
      </c>
      <c r="CK102" s="45">
        <v>-18.03240089929736</v>
      </c>
      <c r="CL102" s="45">
        <v>-18.550706660579007</v>
      </c>
      <c r="CM102" s="45">
        <v>-19.07641663892789</v>
      </c>
      <c r="CN102" s="45">
        <v>-19.609530834344053</v>
      </c>
      <c r="CO102" s="45">
        <v>-20.150049246827482</v>
      </c>
      <c r="CP102" s="45">
        <v>-20.69797187637819</v>
      </c>
      <c r="CQ102" s="45">
        <v>-21.253298722996146</v>
      </c>
      <c r="CR102" s="45">
        <v>-21.816029786681398</v>
      </c>
      <c r="CS102" s="45">
        <v>-22.38616506743388</v>
      </c>
      <c r="CT102" s="45">
        <v>-22.963704565253654</v>
      </c>
      <c r="CU102" s="45">
        <v>-23.548648280140696</v>
      </c>
      <c r="CV102" s="45">
        <v>-24.14099621209499</v>
      </c>
      <c r="CW102" s="45">
        <v>-24.740748361116555</v>
      </c>
      <c r="CX102" s="45">
        <v>-25.347904727205403</v>
      </c>
      <c r="CY102" s="45">
        <v>-25.962465310361484</v>
      </c>
      <c r="CZ102" s="45">
        <v>-26.58443011058488</v>
      </c>
    </row>
    <row r="103" spans="3:104" ht="12.75">
      <c r="C103" s="30">
        <v>0.89</v>
      </c>
      <c r="D103" s="3">
        <v>-1.0192355099216779</v>
      </c>
      <c r="E103" s="3">
        <v>-0.9137455877580563</v>
      </c>
      <c r="F103" s="3">
        <v>-0.815659882661703</v>
      </c>
      <c r="G103" s="3">
        <v>-0.7249783946326152</v>
      </c>
      <c r="H103" s="3">
        <v>-0.6417011236707952</v>
      </c>
      <c r="I103" s="3">
        <v>-0.5658280697762426</v>
      </c>
      <c r="J103" s="3">
        <v>-0.49735923294895734</v>
      </c>
      <c r="K103" s="3">
        <v>-0.43629461318893825</v>
      </c>
      <c r="L103" s="3">
        <v>-0.3826342104961886</v>
      </c>
      <c r="M103" s="3">
        <v>-0.3363780248707031</v>
      </c>
      <c r="N103" s="3">
        <v>-0.2975260563124873</v>
      </c>
      <c r="O103" s="3">
        <v>-0.2660783048215387</v>
      </c>
      <c r="P103" s="3">
        <v>-0.24203477039785648</v>
      </c>
      <c r="Q103" s="3">
        <v>-0.22539545304144304</v>
      </c>
      <c r="R103" s="3">
        <v>-0.2161603527522955</v>
      </c>
      <c r="S103" s="3">
        <v>-0.21432946953041543</v>
      </c>
      <c r="T103" s="3">
        <v>-0.21990280337580215</v>
      </c>
      <c r="U103" s="3">
        <v>-0.23288035428845677</v>
      </c>
      <c r="V103" s="3">
        <v>-0.2532621222683782</v>
      </c>
      <c r="W103" s="3">
        <v>-0.2810481073155682</v>
      </c>
      <c r="X103" s="3">
        <v>-0.3162383094300236</v>
      </c>
      <c r="Y103" s="3">
        <v>-0.3588327286117481</v>
      </c>
      <c r="Z103" s="3">
        <v>-0.4088313648607391</v>
      </c>
      <c r="AA103" s="3">
        <v>-0.4662342181769972</v>
      </c>
      <c r="AB103" s="3">
        <v>-0.5310412885605225</v>
      </c>
      <c r="AC103" s="3">
        <v>-0.6032525760113145</v>
      </c>
      <c r="AD103" s="3">
        <v>-0.6828680805293741</v>
      </c>
      <c r="AE103" s="3">
        <v>-0.7698878021147018</v>
      </c>
      <c r="AF103" s="3">
        <v>-0.8643117407672971</v>
      </c>
      <c r="AG103" s="3">
        <v>-0.9661398964871581</v>
      </c>
      <c r="AH103" s="3">
        <v>-1.0753722692742884</v>
      </c>
      <c r="AI103" s="3">
        <v>-1.1920088591286833</v>
      </c>
      <c r="AJ103" s="3">
        <v>-1.3160496660503482</v>
      </c>
      <c r="AK103" s="3">
        <v>-1.4474946900392802</v>
      </c>
      <c r="AL103" s="3">
        <v>-1.5863439310954779</v>
      </c>
      <c r="AM103" s="3">
        <v>-1.7325973892189417</v>
      </c>
      <c r="AN103" s="3">
        <v>-1.8862550644096734</v>
      </c>
      <c r="AO103" s="3">
        <v>-2.0473169566676748</v>
      </c>
      <c r="AP103" s="3">
        <v>-2.215783065992943</v>
      </c>
      <c r="AQ103" s="3">
        <v>-2.3916533923854746</v>
      </c>
      <c r="AR103" s="3">
        <v>-2.5749279358452783</v>
      </c>
      <c r="AS103" s="3">
        <v>-2.7656066963723465</v>
      </c>
      <c r="AT103" s="3">
        <v>-2.9636896739666843</v>
      </c>
      <c r="AU103" s="3">
        <v>-3.169176868628287</v>
      </c>
      <c r="AV103" s="3">
        <v>-3.3820682803571547</v>
      </c>
      <c r="AW103" s="3">
        <v>-3.6023639091532944</v>
      </c>
      <c r="AX103" s="3">
        <v>-3.830063755016697</v>
      </c>
      <c r="AY103" s="3">
        <v>-4.06516781794737</v>
      </c>
      <c r="AZ103" s="3">
        <v>-4.307676097945311</v>
      </c>
      <c r="BA103" s="3">
        <v>-4.557588595010517</v>
      </c>
      <c r="BB103" s="3">
        <v>-4.814905309142992</v>
      </c>
      <c r="BC103" s="3">
        <v>-5.079626240342737</v>
      </c>
      <c r="BD103" s="3">
        <v>-5.351751388609742</v>
      </c>
      <c r="BE103" s="3">
        <v>-5.6312807539440195</v>
      </c>
      <c r="BF103" s="3">
        <v>-5.918214336345557</v>
      </c>
      <c r="BG103" s="3">
        <v>-6.212552135814372</v>
      </c>
      <c r="BH103" s="3">
        <v>-6.514294152350448</v>
      </c>
      <c r="BI103" s="3">
        <v>-6.8234403859537895</v>
      </c>
      <c r="BJ103" s="3">
        <v>-7.139990836624403</v>
      </c>
      <c r="BK103" s="3">
        <v>-7.463945504362284</v>
      </c>
      <c r="BL103" s="3">
        <v>-7.795304389167432</v>
      </c>
      <c r="BM103" s="3">
        <v>-8.134067491039843</v>
      </c>
      <c r="BN103" s="3">
        <v>-8.480234809979523</v>
      </c>
      <c r="BO103" s="3">
        <v>-8.833806345986478</v>
      </c>
      <c r="BP103" s="3">
        <v>-9.194782099060696</v>
      </c>
      <c r="BQ103" s="3">
        <v>-9.563162069202177</v>
      </c>
      <c r="BR103" s="3">
        <v>-9.938946256410937</v>
      </c>
      <c r="BS103" s="3">
        <v>-10.322134660686956</v>
      </c>
      <c r="BT103" s="3">
        <v>-10.71272728203024</v>
      </c>
      <c r="BU103" s="3">
        <v>-11.11072412044079</v>
      </c>
      <c r="BV103" s="3">
        <v>-11.516125175918603</v>
      </c>
      <c r="BW103" s="3">
        <v>-11.928930448463703</v>
      </c>
      <c r="BX103" s="3">
        <v>-12.349139938076048</v>
      </c>
      <c r="BY103" s="3">
        <v>-12.776753644755674</v>
      </c>
      <c r="BZ103" s="3">
        <v>-13.211771568502574</v>
      </c>
      <c r="CA103" s="3">
        <v>-13.654193709316724</v>
      </c>
      <c r="CB103" s="45">
        <v>-14.104020067198146</v>
      </c>
      <c r="CC103" s="45">
        <v>-14.561250642146831</v>
      </c>
      <c r="CD103" s="45">
        <v>-15.025885434162788</v>
      </c>
      <c r="CE103" s="45">
        <v>-15.49792444324602</v>
      </c>
      <c r="CF103" s="45">
        <v>-15.977367669396507</v>
      </c>
      <c r="CG103" s="45">
        <v>-16.464215112614276</v>
      </c>
      <c r="CH103" s="45">
        <v>-16.95846677289929</v>
      </c>
      <c r="CI103" s="45">
        <v>-17.460122650251595</v>
      </c>
      <c r="CJ103" s="45">
        <v>-17.969182744671137</v>
      </c>
      <c r="CK103" s="45">
        <v>-18.48564705615799</v>
      </c>
      <c r="CL103" s="45">
        <v>-19.009515584712087</v>
      </c>
      <c r="CM103" s="45">
        <v>-19.540788330333438</v>
      </c>
      <c r="CN103" s="45">
        <v>-20.079465293022082</v>
      </c>
      <c r="CO103" s="45">
        <v>-20.62554647277798</v>
      </c>
      <c r="CP103" s="45">
        <v>-21.179031869601133</v>
      </c>
      <c r="CQ103" s="45">
        <v>-21.739921483491567</v>
      </c>
      <c r="CR103" s="45">
        <v>-22.30821531444928</v>
      </c>
      <c r="CS103" s="45">
        <v>-22.88391336247423</v>
      </c>
      <c r="CT103" s="45">
        <v>-23.46701562756648</v>
      </c>
      <c r="CU103" s="45">
        <v>-24.057522109725966</v>
      </c>
      <c r="CV103" s="45">
        <v>-24.655432808952735</v>
      </c>
      <c r="CW103" s="45">
        <v>-25.260747725246755</v>
      </c>
      <c r="CX103" s="45">
        <v>-25.873466858608058</v>
      </c>
      <c r="CY103" s="45">
        <v>-26.49359020903663</v>
      </c>
      <c r="CZ103" s="45">
        <v>-27.121117776532483</v>
      </c>
    </row>
    <row r="104" spans="3:104" ht="12.75">
      <c r="C104" s="30">
        <v>0.9</v>
      </c>
      <c r="D104" s="3">
        <v>-1.0056564619179622</v>
      </c>
      <c r="E104" s="3">
        <v>-0.9057293070268051</v>
      </c>
      <c r="F104" s="3">
        <v>-0.8132063692029172</v>
      </c>
      <c r="G104" s="3">
        <v>-0.7280876484462953</v>
      </c>
      <c r="H104" s="3">
        <v>-0.6503731447569401</v>
      </c>
      <c r="I104" s="3">
        <v>-0.5800628581348559</v>
      </c>
      <c r="J104" s="3">
        <v>-0.5171567885800357</v>
      </c>
      <c r="K104" s="3">
        <v>-0.4616549360924833</v>
      </c>
      <c r="L104" s="3">
        <v>-0.41355730067219865</v>
      </c>
      <c r="M104" s="3">
        <v>-0.3728638823191823</v>
      </c>
      <c r="N104" s="3">
        <v>-0.3395746810334317</v>
      </c>
      <c r="O104" s="3">
        <v>-0.3136896968149485</v>
      </c>
      <c r="P104" s="3">
        <v>-0.2952089296637326</v>
      </c>
      <c r="Q104" s="3">
        <v>-0.2841323795797839</v>
      </c>
      <c r="R104" s="3">
        <v>-0.28046004656310286</v>
      </c>
      <c r="S104" s="3">
        <v>-0.2841919306136893</v>
      </c>
      <c r="T104" s="3">
        <v>-0.29532803173154343</v>
      </c>
      <c r="U104" s="3">
        <v>-0.31386834991666346</v>
      </c>
      <c r="V104" s="3">
        <v>-0.3398128851690507</v>
      </c>
      <c r="W104" s="3">
        <v>-0.37316163748870634</v>
      </c>
      <c r="X104" s="3">
        <v>-0.4139146068756292</v>
      </c>
      <c r="Y104" s="3">
        <v>-0.46207179332981885</v>
      </c>
      <c r="Z104" s="3">
        <v>-0.5176331968512762</v>
      </c>
      <c r="AA104" s="3">
        <v>-0.5805988174399992</v>
      </c>
      <c r="AB104" s="3">
        <v>-0.650968655095991</v>
      </c>
      <c r="AC104" s="3">
        <v>-0.7287427098192505</v>
      </c>
      <c r="AD104" s="3">
        <v>-0.8139209816097761</v>
      </c>
      <c r="AE104" s="3">
        <v>-0.9065034704675694</v>
      </c>
      <c r="AF104" s="3">
        <v>-1.006490176392631</v>
      </c>
      <c r="AG104" s="3">
        <v>-1.1138810993849568</v>
      </c>
      <c r="AH104" s="3">
        <v>-1.2286762394445523</v>
      </c>
      <c r="AI104" s="3">
        <v>-1.3508755965714139</v>
      </c>
      <c r="AJ104" s="3">
        <v>-1.4804791707655425</v>
      </c>
      <c r="AK104" s="3">
        <v>-1.6174869620269425</v>
      </c>
      <c r="AL104" s="3">
        <v>-1.7618989703556065</v>
      </c>
      <c r="AM104" s="3">
        <v>-1.9137151957515335</v>
      </c>
      <c r="AN104" s="3">
        <v>-2.072935638214737</v>
      </c>
      <c r="AO104" s="3">
        <v>-2.2395602977452014</v>
      </c>
      <c r="AP104" s="3">
        <v>-2.413589174342937</v>
      </c>
      <c r="AQ104" s="3">
        <v>-2.5950222680079356</v>
      </c>
      <c r="AR104" s="3">
        <v>-2.783859578740203</v>
      </c>
      <c r="AS104" s="3">
        <v>-2.9801011065397387</v>
      </c>
      <c r="AT104" s="3">
        <v>-3.183746851406541</v>
      </c>
      <c r="AU104" s="3">
        <v>-3.3947968133406103</v>
      </c>
      <c r="AV104" s="3">
        <v>-3.613250992341947</v>
      </c>
      <c r="AW104" s="3">
        <v>-3.839109388410553</v>
      </c>
      <c r="AX104" s="3">
        <v>-4.072372001546424</v>
      </c>
      <c r="AY104" s="3">
        <v>-4.313038831749563</v>
      </c>
      <c r="AZ104" s="3">
        <v>-4.561109879019969</v>
      </c>
      <c r="BA104" s="3">
        <v>-4.816585143357646</v>
      </c>
      <c r="BB104" s="3">
        <v>-5.079464624762581</v>
      </c>
      <c r="BC104" s="3">
        <v>-5.349748323234794</v>
      </c>
      <c r="BD104" s="3">
        <v>-5.627436238774265</v>
      </c>
      <c r="BE104" s="3">
        <v>-5.912528371381007</v>
      </c>
      <c r="BF104" s="3">
        <v>-6.205024721055023</v>
      </c>
      <c r="BG104" s="3">
        <v>-6.504925287796301</v>
      </c>
      <c r="BH104" s="3">
        <v>-6.812230071604841</v>
      </c>
      <c r="BI104" s="3">
        <v>-7.126939072480649</v>
      </c>
      <c r="BJ104" s="3">
        <v>-7.4490522904237295</v>
      </c>
      <c r="BK104" s="3">
        <v>-7.778569725434076</v>
      </c>
      <c r="BL104" s="3">
        <v>-8.115491377511688</v>
      </c>
      <c r="BM104" s="3">
        <v>-8.459817246656566</v>
      </c>
      <c r="BN104" s="3">
        <v>-8.811547332868708</v>
      </c>
      <c r="BO104" s="3">
        <v>-9.17068163614813</v>
      </c>
      <c r="BP104" s="3">
        <v>-9.537220156494808</v>
      </c>
      <c r="BQ104" s="3">
        <v>-9.911162893908761</v>
      </c>
      <c r="BR104" s="3">
        <v>-10.292509848389967</v>
      </c>
      <c r="BS104" s="3">
        <v>-10.681261019938455</v>
      </c>
      <c r="BT104" s="3">
        <v>-11.077416408554216</v>
      </c>
      <c r="BU104" s="3">
        <v>-11.480976014237216</v>
      </c>
      <c r="BV104" s="3">
        <v>-11.891939836987515</v>
      </c>
      <c r="BW104" s="3">
        <v>-12.310307876805052</v>
      </c>
      <c r="BX104" s="3">
        <v>-12.736080133689882</v>
      </c>
      <c r="BY104" s="3">
        <v>-13.169256607641959</v>
      </c>
      <c r="BZ104" s="3">
        <v>-13.609837298661324</v>
      </c>
      <c r="CA104" s="3">
        <v>-14.057822206747945</v>
      </c>
      <c r="CB104" s="45">
        <v>-14.513211331901836</v>
      </c>
      <c r="CC104" s="45">
        <v>-14.976004674122992</v>
      </c>
      <c r="CD104" s="45">
        <v>-15.446202233411409</v>
      </c>
      <c r="CE104" s="45">
        <v>-15.923804009767107</v>
      </c>
      <c r="CF104" s="45">
        <v>-16.408810003190066</v>
      </c>
      <c r="CG104" s="45">
        <v>-16.901220213680283</v>
      </c>
      <c r="CH104" s="45">
        <v>-17.401034641237775</v>
      </c>
      <c r="CI104" s="45">
        <v>-17.90825328586254</v>
      </c>
      <c r="CJ104" s="45">
        <v>-18.422876147554575</v>
      </c>
      <c r="CK104" s="45">
        <v>-18.94490322631387</v>
      </c>
      <c r="CL104" s="45">
        <v>-19.474334522140435</v>
      </c>
      <c r="CM104" s="45">
        <v>-20.011170035034258</v>
      </c>
      <c r="CN104" s="45">
        <v>-20.555409764995343</v>
      </c>
      <c r="CO104" s="45">
        <v>-21.107053712023728</v>
      </c>
      <c r="CP104" s="45">
        <v>-21.666101876119356</v>
      </c>
      <c r="CQ104" s="45">
        <v>-22.23255425728226</v>
      </c>
      <c r="CR104" s="45">
        <v>-22.806410855512418</v>
      </c>
      <c r="CS104" s="45">
        <v>-23.387671670809855</v>
      </c>
      <c r="CT104" s="45">
        <v>-23.976336703174567</v>
      </c>
      <c r="CU104" s="45">
        <v>-24.572405952606523</v>
      </c>
      <c r="CV104" s="45">
        <v>-25.175879419105755</v>
      </c>
      <c r="CW104" s="45">
        <v>-25.78675710267226</v>
      </c>
      <c r="CX104" s="45">
        <v>-26.405039003306033</v>
      </c>
      <c r="CY104" s="45">
        <v>-27.030725121007062</v>
      </c>
      <c r="CZ104" s="45">
        <v>-27.66381545577538</v>
      </c>
    </row>
    <row r="105" spans="3:104" ht="12.75">
      <c r="C105" s="30">
        <v>0.91</v>
      </c>
      <c r="D105" s="3">
        <v>-0.9980874272095333</v>
      </c>
      <c r="E105" s="3">
        <v>-0.9037230395908431</v>
      </c>
      <c r="F105" s="3">
        <v>-0.8167628690394222</v>
      </c>
      <c r="G105" s="3">
        <v>-0.7372069155552676</v>
      </c>
      <c r="H105" s="3">
        <v>-0.6650551791383796</v>
      </c>
      <c r="I105" s="3">
        <v>-0.6003076597887598</v>
      </c>
      <c r="J105" s="3">
        <v>-0.5429643575064065</v>
      </c>
      <c r="K105" s="3">
        <v>-0.49302527229131954</v>
      </c>
      <c r="L105" s="3">
        <v>-0.4504904041435023</v>
      </c>
      <c r="M105" s="3">
        <v>-0.4153597530629507</v>
      </c>
      <c r="N105" s="3">
        <v>-0.387633319049667</v>
      </c>
      <c r="O105" s="3">
        <v>-0.3673111021036488</v>
      </c>
      <c r="P105" s="3">
        <v>-0.35439310222490095</v>
      </c>
      <c r="Q105" s="3">
        <v>-0.34887931941341765</v>
      </c>
      <c r="R105" s="3">
        <v>-0.3507697536692045</v>
      </c>
      <c r="S105" s="3">
        <v>-0.36006440499225545</v>
      </c>
      <c r="T105" s="3">
        <v>-0.376763273382575</v>
      </c>
      <c r="U105" s="3">
        <v>-0.400866358840162</v>
      </c>
      <c r="V105" s="3">
        <v>-0.43237366136501487</v>
      </c>
      <c r="W105" s="3">
        <v>-0.471285180957137</v>
      </c>
      <c r="X105" s="3">
        <v>-0.5176009176165248</v>
      </c>
      <c r="Y105" s="3">
        <v>-0.5713208713431828</v>
      </c>
      <c r="Z105" s="3">
        <v>-0.632445042137104</v>
      </c>
      <c r="AA105" s="3">
        <v>-0.7009734299982946</v>
      </c>
      <c r="AB105" s="3">
        <v>-0.7769060349267518</v>
      </c>
      <c r="AC105" s="3">
        <v>-0.8602428569224758</v>
      </c>
      <c r="AD105" s="3">
        <v>-0.9509838959854702</v>
      </c>
      <c r="AE105" s="3">
        <v>-1.0491291521157295</v>
      </c>
      <c r="AF105" s="3">
        <v>-1.154678625313256</v>
      </c>
      <c r="AG105" s="3">
        <v>-1.2676323155780502</v>
      </c>
      <c r="AH105" s="3">
        <v>-1.3879902229101093</v>
      </c>
      <c r="AI105" s="3">
        <v>-1.5157523473094372</v>
      </c>
      <c r="AJ105" s="3">
        <v>-1.6509186887760325</v>
      </c>
      <c r="AK105" s="3">
        <v>-1.793489247309899</v>
      </c>
      <c r="AL105" s="3">
        <v>-1.9434640229110287</v>
      </c>
      <c r="AM105" s="3">
        <v>-2.100843015579427</v>
      </c>
      <c r="AN105" s="3">
        <v>-2.2656262253150894</v>
      </c>
      <c r="AO105" s="3">
        <v>-2.4378136521180234</v>
      </c>
      <c r="AP105" s="3">
        <v>-2.617405295988223</v>
      </c>
      <c r="AQ105" s="3">
        <v>-2.80440115692569</v>
      </c>
      <c r="AR105" s="3">
        <v>-2.9988012349304247</v>
      </c>
      <c r="AS105" s="3">
        <v>-3.200605530002422</v>
      </c>
      <c r="AT105" s="3">
        <v>-3.4098140421416954</v>
      </c>
      <c r="AU105" s="3">
        <v>-3.626426771348231</v>
      </c>
      <c r="AV105" s="3">
        <v>-3.850443717622033</v>
      </c>
      <c r="AW105" s="3">
        <v>-4.081864880963104</v>
      </c>
      <c r="AX105" s="3">
        <v>-4.320690261371444</v>
      </c>
      <c r="AY105" s="3">
        <v>-4.566919858847047</v>
      </c>
      <c r="AZ105" s="3">
        <v>-4.820553673389915</v>
      </c>
      <c r="BA105" s="3">
        <v>-5.08159170500006</v>
      </c>
      <c r="BB105" s="3">
        <v>-5.350033953677463</v>
      </c>
      <c r="BC105" s="3">
        <v>-5.625880419422135</v>
      </c>
      <c r="BD105" s="3">
        <v>-5.909131102234084</v>
      </c>
      <c r="BE105" s="3">
        <v>-6.199786002113289</v>
      </c>
      <c r="BF105" s="3">
        <v>-6.497845119059765</v>
      </c>
      <c r="BG105" s="3">
        <v>-6.803308453073508</v>
      </c>
      <c r="BH105" s="3">
        <v>-7.116176004154514</v>
      </c>
      <c r="BI105" s="3">
        <v>-7.43644777230279</v>
      </c>
      <c r="BJ105" s="3">
        <v>-7.764123757518336</v>
      </c>
      <c r="BK105" s="3">
        <v>-8.099203959801148</v>
      </c>
      <c r="BL105" s="3">
        <v>-8.44168837915123</v>
      </c>
      <c r="BM105" s="3">
        <v>-8.791577015568569</v>
      </c>
      <c r="BN105" s="3">
        <v>-9.148869869053184</v>
      </c>
      <c r="BO105" s="3">
        <v>-9.513566939605068</v>
      </c>
      <c r="BP105" s="3">
        <v>-9.88566822722422</v>
      </c>
      <c r="BQ105" s="3">
        <v>-10.265173731910636</v>
      </c>
      <c r="BR105" s="3">
        <v>-10.652083453664323</v>
      </c>
      <c r="BS105" s="3">
        <v>-11.046397392485266</v>
      </c>
      <c r="BT105" s="3">
        <v>-11.448115548373483</v>
      </c>
      <c r="BU105" s="3">
        <v>-11.857237921328979</v>
      </c>
      <c r="BV105" s="3">
        <v>-12.273764511351724</v>
      </c>
      <c r="BW105" s="3">
        <v>-12.69769531844175</v>
      </c>
      <c r="BX105" s="3">
        <v>-13.129030342599023</v>
      </c>
      <c r="BY105" s="3">
        <v>-13.567769583823585</v>
      </c>
      <c r="BZ105" s="3">
        <v>-14.013913042115409</v>
      </c>
      <c r="CA105" s="3">
        <v>-14.467460717474495</v>
      </c>
      <c r="CB105" s="45">
        <v>-14.928412609900843</v>
      </c>
      <c r="CC105" s="45">
        <v>-15.396768719394473</v>
      </c>
      <c r="CD105" s="45">
        <v>-15.87252904595536</v>
      </c>
      <c r="CE105" s="45">
        <v>-16.35569358958352</v>
      </c>
      <c r="CF105" s="45">
        <v>-16.84626235027894</v>
      </c>
      <c r="CG105" s="45">
        <v>-17.34423532804164</v>
      </c>
      <c r="CH105" s="45">
        <v>-17.849612522871595</v>
      </c>
      <c r="CI105" s="45">
        <v>-18.362393934768818</v>
      </c>
      <c r="CJ105" s="45">
        <v>-18.882579563733316</v>
      </c>
      <c r="CK105" s="45">
        <v>-19.41016940976507</v>
      </c>
      <c r="CL105" s="45">
        <v>-19.94516347286412</v>
      </c>
      <c r="CM105" s="45">
        <v>-20.487561753030405</v>
      </c>
      <c r="CN105" s="45">
        <v>-21.037364250263973</v>
      </c>
      <c r="CO105" s="45">
        <v>-21.59457096456479</v>
      </c>
      <c r="CP105" s="45">
        <v>-22.1591818959329</v>
      </c>
      <c r="CQ105" s="45">
        <v>-22.731197044368255</v>
      </c>
      <c r="CR105" s="45">
        <v>-23.31061640987088</v>
      </c>
      <c r="CS105" s="45">
        <v>-23.89743999244078</v>
      </c>
      <c r="CT105" s="45">
        <v>-24.49166779207793</v>
      </c>
      <c r="CU105" s="45">
        <v>-25.093299808782366</v>
      </c>
      <c r="CV105" s="45">
        <v>-25.70233604255407</v>
      </c>
      <c r="CW105" s="45">
        <v>-26.318776493393045</v>
      </c>
      <c r="CX105" s="45">
        <v>-26.94262116129926</v>
      </c>
      <c r="CY105" s="45">
        <v>-27.573870046272784</v>
      </c>
      <c r="CZ105" s="45">
        <v>-28.21252314831354</v>
      </c>
    </row>
    <row r="106" spans="3:104" ht="12.75">
      <c r="C106" s="30">
        <v>0.92</v>
      </c>
      <c r="D106" s="3">
        <v>-0.9965284057964028</v>
      </c>
      <c r="E106" s="3">
        <v>-0.9077267854501796</v>
      </c>
      <c r="F106" s="3">
        <v>-0.8263293821712243</v>
      </c>
      <c r="G106" s="3">
        <v>-0.7523361959595352</v>
      </c>
      <c r="H106" s="3">
        <v>-0.6857472268151128</v>
      </c>
      <c r="I106" s="3">
        <v>-0.626562474737959</v>
      </c>
      <c r="J106" s="3">
        <v>-0.5747819397280713</v>
      </c>
      <c r="K106" s="3">
        <v>-0.5304056217854523</v>
      </c>
      <c r="L106" s="3">
        <v>-0.4934335209101002</v>
      </c>
      <c r="M106" s="3">
        <v>-0.4638656371020158</v>
      </c>
      <c r="N106" s="3">
        <v>-0.4417019703611962</v>
      </c>
      <c r="O106" s="3">
        <v>-0.4269425206876465</v>
      </c>
      <c r="P106" s="3">
        <v>-0.41958728808136225</v>
      </c>
      <c r="Q106" s="3">
        <v>-0.41963627254234703</v>
      </c>
      <c r="R106" s="3">
        <v>-0.4270894740705977</v>
      </c>
      <c r="S106" s="3">
        <v>-0.441946892666117</v>
      </c>
      <c r="T106" s="3">
        <v>-0.46420852832890125</v>
      </c>
      <c r="U106" s="3">
        <v>-0.49387438105895565</v>
      </c>
      <c r="V106" s="3">
        <v>-0.5309444508562755</v>
      </c>
      <c r="W106" s="3">
        <v>-0.5754187377208622</v>
      </c>
      <c r="X106" s="3">
        <v>-0.6272972416527185</v>
      </c>
      <c r="Y106" s="3">
        <v>-0.6865799626518383</v>
      </c>
      <c r="Z106" s="3">
        <v>-0.753266900718228</v>
      </c>
      <c r="AA106" s="3">
        <v>-0.8273580558518865</v>
      </c>
      <c r="AB106" s="3">
        <v>-0.9088534280528089</v>
      </c>
      <c r="AC106" s="3">
        <v>-0.9977530173210003</v>
      </c>
      <c r="AD106" s="3">
        <v>-1.0940568236564596</v>
      </c>
      <c r="AE106" s="3">
        <v>-1.1977648470591848</v>
      </c>
      <c r="AF106" s="3">
        <v>-1.3088770875291766</v>
      </c>
      <c r="AG106" s="3">
        <v>-1.427393545066435</v>
      </c>
      <c r="AH106" s="3">
        <v>-1.5533142196709626</v>
      </c>
      <c r="AI106" s="3">
        <v>-1.68663911134276</v>
      </c>
      <c r="AJ106" s="3">
        <v>-1.8273682200818206</v>
      </c>
      <c r="AK106" s="3">
        <v>-1.9755015458881506</v>
      </c>
      <c r="AL106" s="3">
        <v>-2.1310390887617467</v>
      </c>
      <c r="AM106" s="3">
        <v>-2.2939808487026068</v>
      </c>
      <c r="AN106" s="3">
        <v>-2.4643268257107387</v>
      </c>
      <c r="AO106" s="3">
        <v>-2.64207701978614</v>
      </c>
      <c r="AP106" s="3">
        <v>-2.8272314309288036</v>
      </c>
      <c r="AQ106" s="3">
        <v>-3.019790059138736</v>
      </c>
      <c r="AR106" s="3">
        <v>-3.2197529044159374</v>
      </c>
      <c r="AS106" s="3">
        <v>-3.4271199667604026</v>
      </c>
      <c r="AT106" s="3">
        <v>-3.6418912461721415</v>
      </c>
      <c r="AU106" s="3">
        <v>-3.8640667426511417</v>
      </c>
      <c r="AV106" s="3">
        <v>-4.093646456197411</v>
      </c>
      <c r="AW106" s="3">
        <v>-4.330630386810949</v>
      </c>
      <c r="AX106" s="3">
        <v>-4.575018534491746</v>
      </c>
      <c r="AY106" s="3">
        <v>-4.826810899239819</v>
      </c>
      <c r="AZ106" s="3">
        <v>-5.086007481055159</v>
      </c>
      <c r="BA106" s="3">
        <v>-5.352608279937765</v>
      </c>
      <c r="BB106" s="3">
        <v>-5.626613295887636</v>
      </c>
      <c r="BC106" s="3">
        <v>-5.908022528904783</v>
      </c>
      <c r="BD106" s="3">
        <v>-6.196835978989188</v>
      </c>
      <c r="BE106" s="3">
        <v>-6.4930536461408614</v>
      </c>
      <c r="BF106" s="3">
        <v>-6.796675530359804</v>
      </c>
      <c r="BG106" s="3">
        <v>-7.107701631646011</v>
      </c>
      <c r="BH106" s="3">
        <v>-7.4261319499994904</v>
      </c>
      <c r="BI106" s="3">
        <v>-7.751966485420228</v>
      </c>
      <c r="BJ106" s="3">
        <v>-8.08520523790824</v>
      </c>
      <c r="BK106" s="3">
        <v>-8.425848207463519</v>
      </c>
      <c r="BL106" s="3">
        <v>-8.773895394086065</v>
      </c>
      <c r="BM106" s="3">
        <v>-9.129346797775874</v>
      </c>
      <c r="BN106" s="3">
        <v>-9.492202418532953</v>
      </c>
      <c r="BO106" s="3">
        <v>-9.862462256357292</v>
      </c>
      <c r="BP106" s="3">
        <v>-10.24012631124892</v>
      </c>
      <c r="BQ106" s="3">
        <v>-10.625194583207806</v>
      </c>
      <c r="BR106" s="3">
        <v>-11.01766707223396</v>
      </c>
      <c r="BS106" s="3">
        <v>-11.41754377832737</v>
      </c>
      <c r="BT106" s="3">
        <v>-11.824824701488046</v>
      </c>
      <c r="BU106" s="3">
        <v>-12.239509841715995</v>
      </c>
      <c r="BV106" s="3">
        <v>-12.661599199011215</v>
      </c>
      <c r="BW106" s="3">
        <v>-13.091092773373697</v>
      </c>
      <c r="BX106" s="3">
        <v>-13.527990564803448</v>
      </c>
      <c r="BY106" s="3">
        <v>-13.972292573300479</v>
      </c>
      <c r="BZ106" s="3">
        <v>-14.42399879886476</v>
      </c>
      <c r="CA106" s="3">
        <v>-14.883109241496328</v>
      </c>
      <c r="CB106" s="45">
        <v>-15.349623901195145</v>
      </c>
      <c r="CC106" s="45">
        <v>-15.823542777961237</v>
      </c>
      <c r="CD106" s="45">
        <v>-16.304865871794583</v>
      </c>
      <c r="CE106" s="45">
        <v>-16.79359318269521</v>
      </c>
      <c r="CF106" s="45">
        <v>-17.289724710663112</v>
      </c>
      <c r="CG106" s="45">
        <v>-17.79326045569827</v>
      </c>
      <c r="CH106" s="45">
        <v>-18.304200417800686</v>
      </c>
      <c r="CI106" s="45">
        <v>-18.82254459697036</v>
      </c>
      <c r="CJ106" s="45">
        <v>-19.34829299320733</v>
      </c>
      <c r="CK106" s="45">
        <v>-19.881445606511576</v>
      </c>
      <c r="CL106" s="45">
        <v>-20.422002436883048</v>
      </c>
      <c r="CM106" s="45">
        <v>-20.969963484321806</v>
      </c>
      <c r="CN106" s="45">
        <v>-21.525328748827846</v>
      </c>
      <c r="CO106" s="45">
        <v>-22.08809823040114</v>
      </c>
      <c r="CP106" s="45">
        <v>-22.658271929041703</v>
      </c>
      <c r="CQ106" s="45">
        <v>-23.235849844749524</v>
      </c>
      <c r="CR106" s="45">
        <v>-23.820831977524612</v>
      </c>
      <c r="CS106" s="45">
        <v>-24.413218327367005</v>
      </c>
      <c r="CT106" s="45">
        <v>-25.013008894276616</v>
      </c>
      <c r="CU106" s="45">
        <v>-25.620203678253525</v>
      </c>
      <c r="CV106" s="45">
        <v>-26.234802679297676</v>
      </c>
      <c r="CW106" s="45">
        <v>-26.85680589740912</v>
      </c>
      <c r="CX106" s="45">
        <v>-27.486213332587823</v>
      </c>
      <c r="CY106" s="45">
        <v>-28.12302498483379</v>
      </c>
      <c r="CZ106" s="45">
        <v>-28.767240854147015</v>
      </c>
    </row>
    <row r="107" spans="3:104" ht="12.75">
      <c r="C107" s="30">
        <v>0.93</v>
      </c>
      <c r="D107" s="3">
        <v>-1.0009793976785653</v>
      </c>
      <c r="E107" s="3">
        <v>-0.9177405446048097</v>
      </c>
      <c r="F107" s="3">
        <v>-0.8419059085983196</v>
      </c>
      <c r="G107" s="3">
        <v>-0.7734754896590961</v>
      </c>
      <c r="H107" s="3">
        <v>-0.7124492877871413</v>
      </c>
      <c r="I107" s="3">
        <v>-0.658827302982453</v>
      </c>
      <c r="J107" s="3">
        <v>-0.6126095352450325</v>
      </c>
      <c r="K107" s="3">
        <v>-0.5737959845748772</v>
      </c>
      <c r="L107" s="3">
        <v>-0.5423866509719923</v>
      </c>
      <c r="M107" s="3">
        <v>-0.5183815344363734</v>
      </c>
      <c r="N107" s="3">
        <v>-0.5017806349680207</v>
      </c>
      <c r="O107" s="3">
        <v>-0.4925839525669382</v>
      </c>
      <c r="P107" s="3">
        <v>-0.4907914872331194</v>
      </c>
      <c r="Q107" s="3">
        <v>-0.4964032389665678</v>
      </c>
      <c r="R107" s="3">
        <v>-0.5094192077672868</v>
      </c>
      <c r="S107" s="3">
        <v>-0.5298393936352708</v>
      </c>
      <c r="T107" s="3">
        <v>-0.5576637965705229</v>
      </c>
      <c r="U107" s="3">
        <v>-0.5928924165730427</v>
      </c>
      <c r="V107" s="3">
        <v>-0.6355252536428286</v>
      </c>
      <c r="W107" s="3">
        <v>-0.6855623077798818</v>
      </c>
      <c r="X107" s="3">
        <v>-0.7430035789842031</v>
      </c>
      <c r="Y107" s="3">
        <v>-0.8078490672557914</v>
      </c>
      <c r="Z107" s="3">
        <v>-0.8800987725946461</v>
      </c>
      <c r="AA107" s="3">
        <v>-0.9597526950007693</v>
      </c>
      <c r="AB107" s="3">
        <v>-1.0468108344741602</v>
      </c>
      <c r="AC107" s="3">
        <v>-1.1412731910148164</v>
      </c>
      <c r="AD107" s="3">
        <v>-1.2431397646227418</v>
      </c>
      <c r="AE107" s="3">
        <v>-1.3524105552979337</v>
      </c>
      <c r="AF107" s="3">
        <v>-1.4690855630403914</v>
      </c>
      <c r="AG107" s="3">
        <v>-1.5931647878501152</v>
      </c>
      <c r="AH107" s="3">
        <v>-1.72464822972711</v>
      </c>
      <c r="AI107" s="3">
        <v>-1.8635358886713718</v>
      </c>
      <c r="AJ107" s="3">
        <v>-2.0098277646828953</v>
      </c>
      <c r="AK107" s="3">
        <v>-2.1635238577616938</v>
      </c>
      <c r="AL107" s="3">
        <v>-2.3246241679077593</v>
      </c>
      <c r="AM107" s="3">
        <v>-2.4931286951210874</v>
      </c>
      <c r="AN107" s="3">
        <v>-2.6690374394016825</v>
      </c>
      <c r="AO107" s="3">
        <v>-2.8523504007495455</v>
      </c>
      <c r="AP107" s="3">
        <v>-3.0430675791646786</v>
      </c>
      <c r="AQ107" s="3">
        <v>-3.241188974647079</v>
      </c>
      <c r="AR107" s="3">
        <v>-3.4467145871967464</v>
      </c>
      <c r="AS107" s="3">
        <v>-3.659644416813676</v>
      </c>
      <c r="AT107" s="3">
        <v>-3.879978463497878</v>
      </c>
      <c r="AU107" s="3">
        <v>-4.107716727249346</v>
      </c>
      <c r="AV107" s="3">
        <v>-4.342859208068083</v>
      </c>
      <c r="AW107" s="3">
        <v>-4.585405905954081</v>
      </c>
      <c r="AX107" s="3">
        <v>-4.835356820907348</v>
      </c>
      <c r="AY107" s="3">
        <v>-5.092711952927893</v>
      </c>
      <c r="AZ107" s="3">
        <v>-5.357471302015698</v>
      </c>
      <c r="BA107" s="3">
        <v>-5.629634868170765</v>
      </c>
      <c r="BB107" s="3">
        <v>-5.90920265139311</v>
      </c>
      <c r="BC107" s="3">
        <v>-6.196174651682712</v>
      </c>
      <c r="BD107" s="3">
        <v>-6.490550869039589</v>
      </c>
      <c r="BE107" s="3">
        <v>-6.792331303463732</v>
      </c>
      <c r="BF107" s="3">
        <v>-7.101515954955136</v>
      </c>
      <c r="BG107" s="3">
        <v>-7.418104823513813</v>
      </c>
      <c r="BH107" s="3">
        <v>-7.742097909139751</v>
      </c>
      <c r="BI107" s="3">
        <v>-8.073495211832958</v>
      </c>
      <c r="BJ107" s="3">
        <v>-8.412296731593434</v>
      </c>
      <c r="BK107" s="3">
        <v>-8.758502468421188</v>
      </c>
      <c r="BL107" s="3">
        <v>-9.112112422316196</v>
      </c>
      <c r="BM107" s="3">
        <v>-9.473126593278481</v>
      </c>
      <c r="BN107" s="3">
        <v>-9.841544981308022</v>
      </c>
      <c r="BO107" s="3">
        <v>-10.217367586404835</v>
      </c>
      <c r="BP107" s="3">
        <v>-10.600594408568927</v>
      </c>
      <c r="BQ107" s="3">
        <v>-10.991225447800275</v>
      </c>
      <c r="BR107" s="3">
        <v>-11.389260704098884</v>
      </c>
      <c r="BS107" s="3">
        <v>-11.794700177464764</v>
      </c>
      <c r="BT107" s="3">
        <v>-12.207543867897924</v>
      </c>
      <c r="BU107" s="3">
        <v>-12.627791775398336</v>
      </c>
      <c r="BV107" s="3">
        <v>-13.055443899966033</v>
      </c>
      <c r="BW107" s="3">
        <v>-13.49050024160098</v>
      </c>
      <c r="BX107" s="3">
        <v>-13.932960800303192</v>
      </c>
      <c r="BY107" s="3">
        <v>-14.382825576072674</v>
      </c>
      <c r="BZ107" s="3">
        <v>-14.840094568909423</v>
      </c>
      <c r="CA107" s="3">
        <v>-15.30476777881345</v>
      </c>
      <c r="CB107" s="45">
        <v>-15.776845205784738</v>
      </c>
      <c r="CC107" s="45">
        <v>-16.256326849823292</v>
      </c>
      <c r="CD107" s="45">
        <v>-16.743212710929118</v>
      </c>
      <c r="CE107" s="45">
        <v>-17.2375027891022</v>
      </c>
      <c r="CF107" s="45">
        <v>-17.73919708434256</v>
      </c>
      <c r="CG107" s="45">
        <v>-18.24829559665019</v>
      </c>
      <c r="CH107" s="45">
        <v>-18.76479832602506</v>
      </c>
      <c r="CI107" s="45">
        <v>-19.28870527246724</v>
      </c>
      <c r="CJ107" s="45">
        <v>-19.820016435976658</v>
      </c>
      <c r="CK107" s="45">
        <v>-20.358731816553345</v>
      </c>
      <c r="CL107" s="45">
        <v>-20.904851414197317</v>
      </c>
      <c r="CM107" s="45">
        <v>-21.458375228908547</v>
      </c>
      <c r="CN107" s="45">
        <v>-22.019303260687046</v>
      </c>
      <c r="CO107" s="45">
        <v>-22.587635509532795</v>
      </c>
      <c r="CP107" s="45">
        <v>-23.16337197544581</v>
      </c>
      <c r="CQ107" s="45">
        <v>-23.746512658426138</v>
      </c>
      <c r="CR107" s="45">
        <v>-24.337057558473692</v>
      </c>
      <c r="CS107" s="45">
        <v>-24.935006675588518</v>
      </c>
      <c r="CT107" s="45">
        <v>-25.54036000977061</v>
      </c>
      <c r="CU107" s="45">
        <v>-26.153117561019982</v>
      </c>
      <c r="CV107" s="45">
        <v>-26.773279329336592</v>
      </c>
      <c r="CW107" s="45">
        <v>-27.400845314720502</v>
      </c>
      <c r="CX107" s="45">
        <v>-28.03581551717168</v>
      </c>
      <c r="CY107" s="45">
        <v>-28.67818993669014</v>
      </c>
      <c r="CZ107" s="45">
        <v>-29.327968573275815</v>
      </c>
    </row>
    <row r="108" spans="3:104" ht="12.75">
      <c r="C108" s="30">
        <v>0.94</v>
      </c>
      <c r="D108" s="3">
        <v>-1.011440402856023</v>
      </c>
      <c r="E108" s="3">
        <v>-0.9337643170547323</v>
      </c>
      <c r="F108" s="3">
        <v>-0.8634924483207083</v>
      </c>
      <c r="G108" s="3">
        <v>-0.8006247966539513</v>
      </c>
      <c r="H108" s="3">
        <v>-0.7451613620544626</v>
      </c>
      <c r="I108" s="3">
        <v>-0.697102144522239</v>
      </c>
      <c r="J108" s="3">
        <v>-0.6564471440572845</v>
      </c>
      <c r="K108" s="3">
        <v>-0.6231963606595969</v>
      </c>
      <c r="L108" s="3">
        <v>-0.5973497943291777</v>
      </c>
      <c r="M108" s="3">
        <v>-0.5789074450660243</v>
      </c>
      <c r="N108" s="3">
        <v>-0.567869312870138</v>
      </c>
      <c r="O108" s="3">
        <v>-0.5642353977415198</v>
      </c>
      <c r="P108" s="3">
        <v>-0.5680056996801697</v>
      </c>
      <c r="Q108" s="3">
        <v>-0.5791802186860846</v>
      </c>
      <c r="R108" s="3">
        <v>-0.5977589547592692</v>
      </c>
      <c r="S108" s="3">
        <v>-0.6237419078997191</v>
      </c>
      <c r="T108" s="3">
        <v>-0.6571290781074384</v>
      </c>
      <c r="U108" s="3">
        <v>-0.6979204653824229</v>
      </c>
      <c r="V108" s="3">
        <v>-0.7461160697246758</v>
      </c>
      <c r="W108" s="3">
        <v>-0.8017158911341948</v>
      </c>
      <c r="X108" s="3">
        <v>-0.86471992961098</v>
      </c>
      <c r="Y108" s="3">
        <v>-0.9351281851550357</v>
      </c>
      <c r="Z108" s="3">
        <v>-1.0129406577663578</v>
      </c>
      <c r="AA108" s="3">
        <v>-1.0981573474449453</v>
      </c>
      <c r="AB108" s="3">
        <v>-1.1907782541908016</v>
      </c>
      <c r="AC108" s="3">
        <v>-1.290803378003925</v>
      </c>
      <c r="AD108" s="3">
        <v>-1.3982327188843153</v>
      </c>
      <c r="AE108" s="3">
        <v>-1.5130662768319723</v>
      </c>
      <c r="AF108" s="3">
        <v>-1.635304051846898</v>
      </c>
      <c r="AG108" s="3">
        <v>-1.7649460439290916</v>
      </c>
      <c r="AH108" s="3">
        <v>-1.9019922530785491</v>
      </c>
      <c r="AI108" s="3">
        <v>-2.046442679295275</v>
      </c>
      <c r="AJ108" s="3">
        <v>-2.198297322579269</v>
      </c>
      <c r="AK108" s="3">
        <v>-2.3575561829305305</v>
      </c>
      <c r="AL108" s="3">
        <v>-2.524219260349061</v>
      </c>
      <c r="AM108" s="3">
        <v>-2.6982865548348562</v>
      </c>
      <c r="AN108" s="3">
        <v>-2.87975806638792</v>
      </c>
      <c r="AO108" s="3">
        <v>-3.068633795008248</v>
      </c>
      <c r="AP108" s="3">
        <v>-3.264913740695844</v>
      </c>
      <c r="AQ108" s="3">
        <v>-3.4685979034507133</v>
      </c>
      <c r="AR108" s="3">
        <v>-3.6796862832728507</v>
      </c>
      <c r="AS108" s="3">
        <v>-3.898178880162246</v>
      </c>
      <c r="AT108" s="3">
        <v>-4.124075694118918</v>
      </c>
      <c r="AU108" s="3">
        <v>-4.357376725142852</v>
      </c>
      <c r="AV108" s="3">
        <v>-4.598081973234053</v>
      </c>
      <c r="AW108" s="3">
        <v>-4.846191438392519</v>
      </c>
      <c r="AX108" s="3">
        <v>-5.10170512061826</v>
      </c>
      <c r="AY108" s="3">
        <v>-5.364623019911259</v>
      </c>
      <c r="AZ108" s="3">
        <v>-5.63494513627153</v>
      </c>
      <c r="BA108" s="3">
        <v>-5.912671469699066</v>
      </c>
      <c r="BB108" s="3">
        <v>-6.1978020201938655</v>
      </c>
      <c r="BC108" s="3">
        <v>-6.490336787755949</v>
      </c>
      <c r="BD108" s="3">
        <v>-6.790275772385288</v>
      </c>
      <c r="BE108" s="3">
        <v>-7.097618974081897</v>
      </c>
      <c r="BF108" s="3">
        <v>-7.412366392845767</v>
      </c>
      <c r="BG108" s="3">
        <v>-7.734518028676909</v>
      </c>
      <c r="BH108" s="3">
        <v>-8.064073881575316</v>
      </c>
      <c r="BI108" s="3">
        <v>-8.40103395154098</v>
      </c>
      <c r="BJ108" s="3">
        <v>-8.745398238573925</v>
      </c>
      <c r="BK108" s="3">
        <v>-9.097166742674137</v>
      </c>
      <c r="BL108" s="3">
        <v>-9.45633946384161</v>
      </c>
      <c r="BM108" s="3">
        <v>-9.82291640207636</v>
      </c>
      <c r="BN108" s="3">
        <v>-10.196897557378387</v>
      </c>
      <c r="BO108" s="3">
        <v>-10.578282929747656</v>
      </c>
      <c r="BP108" s="3">
        <v>-10.96707251918421</v>
      </c>
      <c r="BQ108" s="3">
        <v>-11.363266325688011</v>
      </c>
      <c r="BR108" s="3">
        <v>-11.766864349259093</v>
      </c>
      <c r="BS108" s="3">
        <v>-12.177866589897452</v>
      </c>
      <c r="BT108" s="3">
        <v>-12.596273047603065</v>
      </c>
      <c r="BU108" s="3">
        <v>-13.022083722375942</v>
      </c>
      <c r="BV108" s="3">
        <v>-13.455298614216103</v>
      </c>
      <c r="BW108" s="3">
        <v>-13.895917723123517</v>
      </c>
      <c r="BX108" s="3">
        <v>-14.343941049098202</v>
      </c>
      <c r="BY108" s="3">
        <v>-14.79936859214015</v>
      </c>
      <c r="BZ108" s="3">
        <v>-15.262200352249383</v>
      </c>
      <c r="CA108" s="3">
        <v>-15.732436329425848</v>
      </c>
      <c r="CB108" s="45">
        <v>-16.210076523669617</v>
      </c>
      <c r="CC108" s="45">
        <v>-16.695120934980643</v>
      </c>
      <c r="CD108" s="45">
        <v>-17.187569563358934</v>
      </c>
      <c r="CE108" s="45">
        <v>-17.687422408804483</v>
      </c>
      <c r="CF108" s="45">
        <v>-18.194679471317315</v>
      </c>
      <c r="CG108" s="45">
        <v>-18.709340750897404</v>
      </c>
      <c r="CH108" s="45">
        <v>-19.23140624754476</v>
      </c>
      <c r="CI108" s="45">
        <v>-19.760875961259387</v>
      </c>
      <c r="CJ108" s="45">
        <v>-20.297749892041264</v>
      </c>
      <c r="CK108" s="45">
        <v>-20.84202803989044</v>
      </c>
      <c r="CL108" s="45">
        <v>-21.393710404806853</v>
      </c>
      <c r="CM108" s="45">
        <v>-21.952796986790567</v>
      </c>
      <c r="CN108" s="45">
        <v>-22.51928778584152</v>
      </c>
      <c r="CO108" s="45">
        <v>-23.093182801959735</v>
      </c>
      <c r="CP108" s="45">
        <v>-23.674482035145253</v>
      </c>
      <c r="CQ108" s="45">
        <v>-24.263185485398033</v>
      </c>
      <c r="CR108" s="45">
        <v>-24.859293152718053</v>
      </c>
      <c r="CS108" s="45">
        <v>-25.462805037105337</v>
      </c>
      <c r="CT108" s="45">
        <v>-26.073721138559904</v>
      </c>
      <c r="CU108" s="45">
        <v>-26.69204145708175</v>
      </c>
      <c r="CV108" s="45">
        <v>-27.317765992670832</v>
      </c>
      <c r="CW108" s="45">
        <v>-27.950894745327197</v>
      </c>
      <c r="CX108" s="45">
        <v>-28.59142771505083</v>
      </c>
      <c r="CY108" s="45">
        <v>-29.23936490184174</v>
      </c>
      <c r="CZ108" s="45">
        <v>-29.894706305699916</v>
      </c>
    </row>
    <row r="109" spans="3:104" ht="12.75">
      <c r="C109" s="30">
        <v>0.95</v>
      </c>
      <c r="D109" s="3">
        <v>-1.0279114213287714</v>
      </c>
      <c r="E109" s="3">
        <v>-0.9557981027999467</v>
      </c>
      <c r="F109" s="3">
        <v>-0.891089001338391</v>
      </c>
      <c r="G109" s="3">
        <v>-0.8337841169441003</v>
      </c>
      <c r="H109" s="3">
        <v>-0.7838834496170755</v>
      </c>
      <c r="I109" s="3">
        <v>-0.7413869993573203</v>
      </c>
      <c r="J109" s="3">
        <v>-0.7062947661648322</v>
      </c>
      <c r="K109" s="3">
        <v>-0.6786067500396102</v>
      </c>
      <c r="L109" s="3">
        <v>-0.658322950981655</v>
      </c>
      <c r="M109" s="3">
        <v>-0.6454433689909693</v>
      </c>
      <c r="N109" s="3">
        <v>-0.6399680040675506</v>
      </c>
      <c r="O109" s="3">
        <v>-0.6418968562113971</v>
      </c>
      <c r="P109" s="3">
        <v>-0.6512299254225127</v>
      </c>
      <c r="Q109" s="3">
        <v>-0.6679672117008937</v>
      </c>
      <c r="R109" s="3">
        <v>-0.6921087150465444</v>
      </c>
      <c r="S109" s="3">
        <v>-0.7236544354594616</v>
      </c>
      <c r="T109" s="3">
        <v>-0.7626043729396457</v>
      </c>
      <c r="U109" s="3">
        <v>-0.8089585274870974</v>
      </c>
      <c r="V109" s="3">
        <v>-0.8627168991018157</v>
      </c>
      <c r="W109" s="3">
        <v>-0.923879487783801</v>
      </c>
      <c r="X109" s="3">
        <v>-0.992446293533054</v>
      </c>
      <c r="Y109" s="3">
        <v>-1.0684173163495752</v>
      </c>
      <c r="Z109" s="3">
        <v>-1.1517925562333624</v>
      </c>
      <c r="AA109" s="3">
        <v>-1.2425720131844171</v>
      </c>
      <c r="AB109" s="3">
        <v>-1.340755687202738</v>
      </c>
      <c r="AC109" s="3">
        <v>-1.446343578288329</v>
      </c>
      <c r="AD109" s="3">
        <v>-1.5593356864411847</v>
      </c>
      <c r="AE109" s="3">
        <v>-1.6797320116613101</v>
      </c>
      <c r="AF109" s="3">
        <v>-1.8075325539487026</v>
      </c>
      <c r="AG109" s="3">
        <v>-1.9427373133033616</v>
      </c>
      <c r="AH109" s="3">
        <v>-2.0853462897252877</v>
      </c>
      <c r="AI109" s="3">
        <v>-2.2353594832144803</v>
      </c>
      <c r="AJ109" s="3">
        <v>-2.3927768937709395</v>
      </c>
      <c r="AK109" s="3">
        <v>-2.5575985213946697</v>
      </c>
      <c r="AL109" s="3">
        <v>-2.7298243660856647</v>
      </c>
      <c r="AM109" s="3">
        <v>-2.9094544278439227</v>
      </c>
      <c r="AN109" s="3">
        <v>-3.096488706669456</v>
      </c>
      <c r="AO109" s="3">
        <v>-3.2909272025622505</v>
      </c>
      <c r="AP109" s="3">
        <v>-3.49276991552232</v>
      </c>
      <c r="AQ109" s="3">
        <v>-3.7020168455496485</v>
      </c>
      <c r="AR109" s="3">
        <v>-3.918667992644248</v>
      </c>
      <c r="AS109" s="3">
        <v>-4.14272335680611</v>
      </c>
      <c r="AT109" s="3">
        <v>-4.374182938035252</v>
      </c>
      <c r="AU109" s="3">
        <v>-4.613046736331644</v>
      </c>
      <c r="AV109" s="3">
        <v>-4.859314751695315</v>
      </c>
      <c r="AW109" s="3">
        <v>-5.112986984126247</v>
      </c>
      <c r="AX109" s="3">
        <v>-5.374063433624452</v>
      </c>
      <c r="AY109" s="3">
        <v>-5.642544100189915</v>
      </c>
      <c r="AZ109" s="3">
        <v>-5.918428983822654</v>
      </c>
      <c r="BA109" s="3">
        <v>-6.201718084522661</v>
      </c>
      <c r="BB109" s="3">
        <v>-6.492411402289931</v>
      </c>
      <c r="BC109" s="3">
        <v>-6.790508937124471</v>
      </c>
      <c r="BD109" s="3">
        <v>-7.096010689026274</v>
      </c>
      <c r="BE109" s="3">
        <v>-7.408916657995345</v>
      </c>
      <c r="BF109" s="3">
        <v>-7.729226844031688</v>
      </c>
      <c r="BG109" s="3">
        <v>-8.056941247135288</v>
      </c>
      <c r="BH109" s="3">
        <v>-8.392059867306163</v>
      </c>
      <c r="BI109" s="3">
        <v>-8.734582704544305</v>
      </c>
      <c r="BJ109" s="3">
        <v>-9.084509758849714</v>
      </c>
      <c r="BK109" s="3">
        <v>-9.441841030222385</v>
      </c>
      <c r="BL109" s="3">
        <v>-9.80657651866233</v>
      </c>
      <c r="BM109" s="3">
        <v>-10.178716224169543</v>
      </c>
      <c r="BN109" s="3">
        <v>-10.558260146744027</v>
      </c>
      <c r="BO109" s="3">
        <v>-10.94520828638577</v>
      </c>
      <c r="BP109" s="3">
        <v>-11.339560643094787</v>
      </c>
      <c r="BQ109" s="3">
        <v>-11.741317216871064</v>
      </c>
      <c r="BR109" s="3">
        <v>-12.150478007714621</v>
      </c>
      <c r="BS109" s="3">
        <v>-12.567043015625432</v>
      </c>
      <c r="BT109" s="3">
        <v>-12.991012240603508</v>
      </c>
      <c r="BU109" s="3">
        <v>-13.422385682648855</v>
      </c>
      <c r="BV109" s="3">
        <v>-13.861163341761463</v>
      </c>
      <c r="BW109" s="3">
        <v>-14.307345217941364</v>
      </c>
      <c r="BX109" s="3">
        <v>-14.760931311188507</v>
      </c>
      <c r="BY109" s="3">
        <v>-15.221921621502918</v>
      </c>
      <c r="BZ109" s="3">
        <v>-15.690316148884612</v>
      </c>
      <c r="CA109" s="3">
        <v>-16.166114893333553</v>
      </c>
      <c r="CB109" s="45">
        <v>-16.649317854849784</v>
      </c>
      <c r="CC109" s="45">
        <v>-17.139925033433286</v>
      </c>
      <c r="CD109" s="45">
        <v>-17.637936429084046</v>
      </c>
      <c r="CE109" s="45">
        <v>-18.143352041802054</v>
      </c>
      <c r="CF109" s="45">
        <v>-18.656171871587347</v>
      </c>
      <c r="CG109" s="45">
        <v>-19.17639591843992</v>
      </c>
      <c r="CH109" s="45">
        <v>-19.704024182359746</v>
      </c>
      <c r="CI109" s="45">
        <v>-20.23905666334684</v>
      </c>
      <c r="CJ109" s="45">
        <v>-20.781493361401193</v>
      </c>
      <c r="CK109" s="45">
        <v>-21.331334276522806</v>
      </c>
      <c r="CL109" s="45">
        <v>-21.88857940871171</v>
      </c>
      <c r="CM109" s="45">
        <v>-22.45322875796785</v>
      </c>
      <c r="CN109" s="45">
        <v>-23.025282324291283</v>
      </c>
      <c r="CO109" s="45">
        <v>-23.604740107681973</v>
      </c>
      <c r="CP109" s="45">
        <v>-24.191602108139943</v>
      </c>
      <c r="CQ109" s="45">
        <v>-24.7858683256652</v>
      </c>
      <c r="CR109" s="45">
        <v>-25.387538760257662</v>
      </c>
      <c r="CS109" s="45">
        <v>-25.996613411917426</v>
      </c>
      <c r="CT109" s="45">
        <v>-26.61309228064446</v>
      </c>
      <c r="CU109" s="45">
        <v>-27.236975366438752</v>
      </c>
      <c r="CV109" s="45">
        <v>-27.86826266930031</v>
      </c>
      <c r="CW109" s="45">
        <v>-28.506954189229155</v>
      </c>
      <c r="CX109" s="45">
        <v>-29.153049926225272</v>
      </c>
      <c r="CY109" s="45">
        <v>-29.806549880288614</v>
      </c>
      <c r="CZ109" s="45">
        <v>-30.46745405141926</v>
      </c>
    </row>
    <row r="110" spans="3:104" ht="12.75">
      <c r="C110" s="30">
        <v>0.96</v>
      </c>
      <c r="D110" s="3">
        <v>-1.0503924530968192</v>
      </c>
      <c r="E110" s="3">
        <v>-0.9838419018404592</v>
      </c>
      <c r="F110" s="3">
        <v>-0.9246955676513691</v>
      </c>
      <c r="G110" s="3">
        <v>-0.8729534505295449</v>
      </c>
      <c r="H110" s="3">
        <v>-0.828615550474987</v>
      </c>
      <c r="I110" s="3">
        <v>-0.791681867487698</v>
      </c>
      <c r="J110" s="3">
        <v>-0.7621524015676757</v>
      </c>
      <c r="K110" s="3">
        <v>-0.7400271527149198</v>
      </c>
      <c r="L110" s="3">
        <v>-0.7253061209294323</v>
      </c>
      <c r="M110" s="3">
        <v>-0.7179893062112113</v>
      </c>
      <c r="N110" s="3">
        <v>-0.7180767085602586</v>
      </c>
      <c r="O110" s="3">
        <v>-0.7255683279765723</v>
      </c>
      <c r="P110" s="3">
        <v>-0.7404641644601544</v>
      </c>
      <c r="Q110" s="3">
        <v>-0.7627642180110017</v>
      </c>
      <c r="R110" s="3">
        <v>-0.7924684886291187</v>
      </c>
      <c r="S110" s="3">
        <v>-0.8295769763145009</v>
      </c>
      <c r="T110" s="3">
        <v>-0.874089681067151</v>
      </c>
      <c r="U110" s="3">
        <v>-0.9260066028870686</v>
      </c>
      <c r="V110" s="3">
        <v>-0.9853277417742532</v>
      </c>
      <c r="W110" s="3">
        <v>-1.0520530977287046</v>
      </c>
      <c r="X110" s="3">
        <v>-1.1261826707504232</v>
      </c>
      <c r="Y110" s="3">
        <v>-1.2077164608394089</v>
      </c>
      <c r="Z110" s="3">
        <v>-1.2966544679956655</v>
      </c>
      <c r="AA110" s="3">
        <v>-1.3929966922191852</v>
      </c>
      <c r="AB110" s="3">
        <v>-1.4967431335099715</v>
      </c>
      <c r="AC110" s="3">
        <v>-1.607893791868027</v>
      </c>
      <c r="AD110" s="3">
        <v>-1.7264486672933508</v>
      </c>
      <c r="AE110" s="3">
        <v>-1.8524077597859412</v>
      </c>
      <c r="AF110" s="3">
        <v>-1.985771069345799</v>
      </c>
      <c r="AG110" s="3">
        <v>-2.1265385959729217</v>
      </c>
      <c r="AH110" s="3">
        <v>-2.274710339667314</v>
      </c>
      <c r="AI110" s="3">
        <v>-2.4302863004289716</v>
      </c>
      <c r="AJ110" s="3">
        <v>-2.593266478257899</v>
      </c>
      <c r="AK110" s="3">
        <v>-2.7636508731540927</v>
      </c>
      <c r="AL110" s="3">
        <v>-2.941439485117557</v>
      </c>
      <c r="AM110" s="3">
        <v>-3.1266323141482824</v>
      </c>
      <c r="AN110" s="3">
        <v>-3.31922936024628</v>
      </c>
      <c r="AO110" s="3">
        <v>-3.5192306234115405</v>
      </c>
      <c r="AP110" s="3">
        <v>-3.7266361036440694</v>
      </c>
      <c r="AQ110" s="3">
        <v>-3.9414458009438738</v>
      </c>
      <c r="AR110" s="3">
        <v>-4.163659715310934</v>
      </c>
      <c r="AS110" s="3">
        <v>-4.39327784674527</v>
      </c>
      <c r="AT110" s="3">
        <v>-4.630300195246862</v>
      </c>
      <c r="AU110" s="3">
        <v>-4.874726760815732</v>
      </c>
      <c r="AV110" s="3">
        <v>-5.126557543451862</v>
      </c>
      <c r="AW110" s="3">
        <v>-5.3857925431552625</v>
      </c>
      <c r="AX110" s="3">
        <v>-5.652431759925931</v>
      </c>
      <c r="AY110" s="3">
        <v>-5.926475193763869</v>
      </c>
      <c r="AZ110" s="3">
        <v>-6.207922844669072</v>
      </c>
      <c r="BA110" s="3">
        <v>-6.496774712641544</v>
      </c>
      <c r="BB110" s="3">
        <v>-6.793030797681279</v>
      </c>
      <c r="BC110" s="3">
        <v>-7.096691099788284</v>
      </c>
      <c r="BD110" s="3">
        <v>-7.407755618962556</v>
      </c>
      <c r="BE110" s="3">
        <v>-7.726224355204096</v>
      </c>
      <c r="BF110" s="3">
        <v>-8.052097308512904</v>
      </c>
      <c r="BG110" s="3">
        <v>-8.38537447888897</v>
      </c>
      <c r="BH110" s="3">
        <v>-8.726055866332315</v>
      </c>
      <c r="BI110" s="3">
        <v>-9.074141470842918</v>
      </c>
      <c r="BJ110" s="3">
        <v>-9.429631292420797</v>
      </c>
      <c r="BK110" s="3">
        <v>-9.792525331065931</v>
      </c>
      <c r="BL110" s="3">
        <v>-10.162823586778346</v>
      </c>
      <c r="BM110" s="3">
        <v>-10.540526059558024</v>
      </c>
      <c r="BN110" s="3">
        <v>-10.92563274940497</v>
      </c>
      <c r="BO110" s="3">
        <v>-11.318143656319187</v>
      </c>
      <c r="BP110" s="3">
        <v>-11.718058780300655</v>
      </c>
      <c r="BQ110" s="3">
        <v>-12.125378121349408</v>
      </c>
      <c r="BR110" s="3">
        <v>-12.54010167946542</v>
      </c>
      <c r="BS110" s="3">
        <v>-12.962229454648702</v>
      </c>
      <c r="BT110" s="3">
        <v>-13.391761446899267</v>
      </c>
      <c r="BU110" s="3">
        <v>-13.828697656217065</v>
      </c>
      <c r="BV110" s="3">
        <v>-14.273038082602143</v>
      </c>
      <c r="BW110" s="3">
        <v>-14.724782726054494</v>
      </c>
      <c r="BX110" s="3">
        <v>-15.183931586574115</v>
      </c>
      <c r="BY110" s="3">
        <v>-15.650484664160992</v>
      </c>
      <c r="BZ110" s="3">
        <v>-16.12444195881515</v>
      </c>
      <c r="CA110" s="3">
        <v>-16.605803470536564</v>
      </c>
      <c r="CB110" s="45">
        <v>-17.09456919932526</v>
      </c>
      <c r="CC110" s="45">
        <v>-17.590739145181228</v>
      </c>
      <c r="CD110" s="45">
        <v>-18.094313308104432</v>
      </c>
      <c r="CE110" s="45">
        <v>-18.60529168809493</v>
      </c>
      <c r="CF110" s="45">
        <v>-19.12367428515269</v>
      </c>
      <c r="CG110" s="45">
        <v>-19.64946109927769</v>
      </c>
      <c r="CH110" s="45">
        <v>-20.182652130469982</v>
      </c>
      <c r="CI110" s="45">
        <v>-20.723247378729546</v>
      </c>
      <c r="CJ110" s="45">
        <v>-21.271246844056368</v>
      </c>
      <c r="CK110" s="45">
        <v>-21.826650526450464</v>
      </c>
      <c r="CL110" s="45">
        <v>-22.38945842591182</v>
      </c>
      <c r="CM110" s="45">
        <v>-22.959670542440428</v>
      </c>
      <c r="CN110" s="45">
        <v>-23.53728687603633</v>
      </c>
      <c r="CO110" s="45">
        <v>-24.122307426699503</v>
      </c>
      <c r="CP110" s="45">
        <v>-24.71473219442992</v>
      </c>
      <c r="CQ110" s="45">
        <v>-25.314561179227617</v>
      </c>
      <c r="CR110" s="45">
        <v>-25.921794381092568</v>
      </c>
      <c r="CS110" s="45">
        <v>-26.536431800024815</v>
      </c>
      <c r="CT110" s="45">
        <v>-27.158473436024302</v>
      </c>
      <c r="CU110" s="45">
        <v>-27.787919289091075</v>
      </c>
      <c r="CV110" s="45">
        <v>-28.42476935922511</v>
      </c>
      <c r="CW110" s="45">
        <v>-29.0690236464264</v>
      </c>
      <c r="CX110" s="45">
        <v>-29.720682150694962</v>
      </c>
      <c r="CY110" s="45">
        <v>-30.379744872030813</v>
      </c>
      <c r="CZ110" s="45">
        <v>-31.046211810433903</v>
      </c>
    </row>
    <row r="111" spans="3:104" ht="12.75">
      <c r="C111" s="30">
        <v>0.97</v>
      </c>
      <c r="D111" s="3">
        <v>-1.0788834981601552</v>
      </c>
      <c r="E111" s="3">
        <v>-1.0178957141762628</v>
      </c>
      <c r="F111" s="3">
        <v>-0.9643121472596372</v>
      </c>
      <c r="G111" s="3">
        <v>-0.9181327974102791</v>
      </c>
      <c r="H111" s="3">
        <v>-0.8793576646281882</v>
      </c>
      <c r="I111" s="3">
        <v>-0.8479867489133637</v>
      </c>
      <c r="J111" s="3">
        <v>-0.8240200502658086</v>
      </c>
      <c r="K111" s="3">
        <v>-0.8074575686855192</v>
      </c>
      <c r="L111" s="3">
        <v>-0.7982993041724968</v>
      </c>
      <c r="M111" s="3">
        <v>-0.7965452567267433</v>
      </c>
      <c r="N111" s="3">
        <v>-0.8021954263482549</v>
      </c>
      <c r="O111" s="3">
        <v>-0.8152498130370351</v>
      </c>
      <c r="P111" s="3">
        <v>-0.8357084167930826</v>
      </c>
      <c r="Q111" s="3">
        <v>-0.8635712376163973</v>
      </c>
      <c r="R111" s="3">
        <v>-0.8988382755069799</v>
      </c>
      <c r="S111" s="3">
        <v>-0.9415095304648273</v>
      </c>
      <c r="T111" s="3">
        <v>-0.9915850024899449</v>
      </c>
      <c r="U111" s="3">
        <v>-1.04906469158233</v>
      </c>
      <c r="V111" s="3">
        <v>-1.1139485977419796</v>
      </c>
      <c r="W111" s="3">
        <v>-1.186236720968897</v>
      </c>
      <c r="X111" s="3">
        <v>-1.2659290612630811</v>
      </c>
      <c r="Y111" s="3">
        <v>-1.353025618624533</v>
      </c>
      <c r="Z111" s="3">
        <v>-1.4475263930532551</v>
      </c>
      <c r="AA111" s="3">
        <v>-1.549431384549242</v>
      </c>
      <c r="AB111" s="3">
        <v>-1.6587405931124968</v>
      </c>
      <c r="AC111" s="3">
        <v>-1.775454018743019</v>
      </c>
      <c r="AD111" s="3">
        <v>-1.899571661440807</v>
      </c>
      <c r="AE111" s="3">
        <v>-2.031093521205864</v>
      </c>
      <c r="AF111" s="3">
        <v>-2.1700195980381882</v>
      </c>
      <c r="AG111" s="3">
        <v>-2.3163498919377794</v>
      </c>
      <c r="AH111" s="3">
        <v>-2.4700844029046363</v>
      </c>
      <c r="AI111" s="3">
        <v>-2.631223130938761</v>
      </c>
      <c r="AJ111" s="3">
        <v>-2.7997660760401573</v>
      </c>
      <c r="AK111" s="3">
        <v>-2.9757132382088125</v>
      </c>
      <c r="AL111" s="3">
        <v>-3.1590646174447414</v>
      </c>
      <c r="AM111" s="3">
        <v>-3.3498202137479343</v>
      </c>
      <c r="AN111" s="3">
        <v>-3.5479800271183937</v>
      </c>
      <c r="AO111" s="3">
        <v>-3.7535440575561285</v>
      </c>
      <c r="AP111" s="3">
        <v>-3.9665123050611246</v>
      </c>
      <c r="AQ111" s="3">
        <v>-4.186884769633387</v>
      </c>
      <c r="AR111" s="3">
        <v>-4.414661451272918</v>
      </c>
      <c r="AS111" s="3">
        <v>-4.64984234997972</v>
      </c>
      <c r="AT111" s="3">
        <v>-4.892427465753783</v>
      </c>
      <c r="AU111" s="3">
        <v>-5.1424167985951135</v>
      </c>
      <c r="AV111" s="3">
        <v>-5.399810348503709</v>
      </c>
      <c r="AW111" s="3">
        <v>-5.664608115479582</v>
      </c>
      <c r="AX111" s="3">
        <v>-5.936810099522714</v>
      </c>
      <c r="AY111" s="3">
        <v>-6.216416300633115</v>
      </c>
      <c r="AZ111" s="3">
        <v>-6.503426718810784</v>
      </c>
      <c r="BA111" s="3">
        <v>-6.797841354055724</v>
      </c>
      <c r="BB111" s="3">
        <v>-7.099660206367924</v>
      </c>
      <c r="BC111" s="3">
        <v>-7.408883275747394</v>
      </c>
      <c r="BD111" s="3">
        <v>-7.725510562194142</v>
      </c>
      <c r="BE111" s="3">
        <v>-8.049542065708144</v>
      </c>
      <c r="BF111" s="3">
        <v>-8.380977786289415</v>
      </c>
      <c r="BG111" s="3">
        <v>-8.71981772393795</v>
      </c>
      <c r="BH111" s="3">
        <v>-9.066061878653759</v>
      </c>
      <c r="BI111" s="3">
        <v>-9.41971025043684</v>
      </c>
      <c r="BJ111" s="3">
        <v>-9.780762839287174</v>
      </c>
      <c r="BK111" s="3">
        <v>-10.149219645204779</v>
      </c>
      <c r="BL111" s="3">
        <v>-10.525080668189666</v>
      </c>
      <c r="BM111" s="3">
        <v>-10.908345908241797</v>
      </c>
      <c r="BN111" s="3">
        <v>-11.29901536536122</v>
      </c>
      <c r="BO111" s="3">
        <v>-11.697089039547896</v>
      </c>
      <c r="BP111" s="3">
        <v>-12.102566930801848</v>
      </c>
      <c r="BQ111" s="3">
        <v>-12.515449039123054</v>
      </c>
      <c r="BR111" s="3">
        <v>-12.935735364511531</v>
      </c>
      <c r="BS111" s="3">
        <v>-13.363425906967286</v>
      </c>
      <c r="BT111" s="3">
        <v>-13.798520666490292</v>
      </c>
      <c r="BU111" s="3">
        <v>-14.241019643080579</v>
      </c>
      <c r="BV111" s="3">
        <v>-14.690922836738114</v>
      </c>
      <c r="BW111" s="3">
        <v>-15.148230247462951</v>
      </c>
      <c r="BX111" s="3">
        <v>-15.612941875255022</v>
      </c>
      <c r="BY111" s="3">
        <v>-16.085057720114378</v>
      </c>
      <c r="BZ111" s="3">
        <v>-16.564577782040995</v>
      </c>
      <c r="CA111" s="3">
        <v>-17.051502061034885</v>
      </c>
      <c r="CB111" s="45">
        <v>-17.545830557096032</v>
      </c>
      <c r="CC111" s="45">
        <v>-18.04756327022447</v>
      </c>
      <c r="CD111" s="45">
        <v>-18.556700200420142</v>
      </c>
      <c r="CE111" s="45">
        <v>-19.073241347683098</v>
      </c>
      <c r="CF111" s="45">
        <v>-19.597186712013308</v>
      </c>
      <c r="CG111" s="45">
        <v>-20.128536293410793</v>
      </c>
      <c r="CH111" s="45">
        <v>-20.66729009187556</v>
      </c>
      <c r="CI111" s="45">
        <v>-21.213448107407558</v>
      </c>
      <c r="CJ111" s="45">
        <v>-21.76701034000686</v>
      </c>
      <c r="CK111" s="45">
        <v>-22.327976789673404</v>
      </c>
      <c r="CL111" s="45">
        <v>-22.89634745640725</v>
      </c>
      <c r="CM111" s="45">
        <v>-23.47212234020832</v>
      </c>
      <c r="CN111" s="45">
        <v>-24.055301441076672</v>
      </c>
      <c r="CO111" s="45">
        <v>-24.64588475901232</v>
      </c>
      <c r="CP111" s="45">
        <v>-25.243872294015215</v>
      </c>
      <c r="CQ111" s="45">
        <v>-25.849264046085384</v>
      </c>
      <c r="CR111" s="45">
        <v>-26.462060015222786</v>
      </c>
      <c r="CS111" s="45">
        <v>-27.082260201427495</v>
      </c>
      <c r="CT111" s="45">
        <v>-27.709864604699444</v>
      </c>
      <c r="CU111" s="45">
        <v>-28.344873225038672</v>
      </c>
      <c r="CV111" s="45">
        <v>-28.987286062445172</v>
      </c>
      <c r="CW111" s="45">
        <v>-29.637103116918954</v>
      </c>
      <c r="CX111" s="45">
        <v>-30.294324388459987</v>
      </c>
      <c r="CY111" s="45">
        <v>-30.95894987706827</v>
      </c>
      <c r="CZ111" s="45">
        <v>-31.630979582743848</v>
      </c>
    </row>
    <row r="112" spans="3:104" ht="12.75">
      <c r="C112" s="30">
        <v>0.98</v>
      </c>
      <c r="D112" s="3">
        <v>-1.1133845565187883</v>
      </c>
      <c r="E112" s="3">
        <v>-1.057959539807361</v>
      </c>
      <c r="F112" s="3">
        <v>-1.0099387401632018</v>
      </c>
      <c r="G112" s="3">
        <v>-0.969322157586312</v>
      </c>
      <c r="H112" s="3">
        <v>-0.9361097920766854</v>
      </c>
      <c r="I112" s="3">
        <v>-0.9103016436343287</v>
      </c>
      <c r="J112" s="3">
        <v>-0.8918977122592373</v>
      </c>
      <c r="K112" s="3">
        <v>-0.8808979979514164</v>
      </c>
      <c r="L112" s="3">
        <v>-0.8773025007108604</v>
      </c>
      <c r="M112" s="3">
        <v>-0.8811112205375708</v>
      </c>
      <c r="N112" s="3">
        <v>-0.8923241574315508</v>
      </c>
      <c r="O112" s="3">
        <v>-0.9109413113927971</v>
      </c>
      <c r="P112" s="3">
        <v>-0.9369626824213089</v>
      </c>
      <c r="Q112" s="3">
        <v>-0.970388270517091</v>
      </c>
      <c r="R112" s="3">
        <v>-1.0112180756801377</v>
      </c>
      <c r="S112" s="3">
        <v>-1.059452097910453</v>
      </c>
      <c r="T112" s="3">
        <v>-1.1150903372080356</v>
      </c>
      <c r="U112" s="3">
        <v>-1.1781327935728845</v>
      </c>
      <c r="V112" s="3">
        <v>-1.2485794670050017</v>
      </c>
      <c r="W112" s="3">
        <v>-1.326430357504388</v>
      </c>
      <c r="X112" s="3">
        <v>-1.411685465071038</v>
      </c>
      <c r="Y112" s="3">
        <v>-1.5043447897049576</v>
      </c>
      <c r="Z112" s="3">
        <v>-1.6044083314061433</v>
      </c>
      <c r="AA112" s="3">
        <v>-1.7118760901745964</v>
      </c>
      <c r="AB112" s="3">
        <v>-1.8267480660103166</v>
      </c>
      <c r="AC112" s="3">
        <v>-1.9490242589133029</v>
      </c>
      <c r="AD112" s="3">
        <v>-2.0787046688835606</v>
      </c>
      <c r="AE112" s="3">
        <v>-2.2157892959210814</v>
      </c>
      <c r="AF112" s="3">
        <v>-2.360278140025871</v>
      </c>
      <c r="AG112" s="3">
        <v>-2.512171201197928</v>
      </c>
      <c r="AH112" s="3">
        <v>-2.6714684794372525</v>
      </c>
      <c r="AI112" s="3">
        <v>-2.838169974743841</v>
      </c>
      <c r="AJ112" s="3">
        <v>-3.012275687117701</v>
      </c>
      <c r="AK112" s="3">
        <v>-3.193785616558829</v>
      </c>
      <c r="AL112" s="3">
        <v>-3.3826997630672215</v>
      </c>
      <c r="AM112" s="3">
        <v>-3.579018126642879</v>
      </c>
      <c r="AN112" s="3">
        <v>-3.7827407072858064</v>
      </c>
      <c r="AO112" s="3">
        <v>-3.9938675049960066</v>
      </c>
      <c r="AP112" s="3">
        <v>-4.212398519773466</v>
      </c>
      <c r="AQ112" s="3">
        <v>-4.438333751618197</v>
      </c>
      <c r="AR112" s="3">
        <v>-4.671673200530195</v>
      </c>
      <c r="AS112" s="3">
        <v>-4.912416866509457</v>
      </c>
      <c r="AT112" s="3">
        <v>-5.1605647495559905</v>
      </c>
      <c r="AU112" s="3">
        <v>-5.416116849669788</v>
      </c>
      <c r="AV112" s="3">
        <v>-5.679073166850854</v>
      </c>
      <c r="AW112" s="3">
        <v>-5.949433701099192</v>
      </c>
      <c r="AX112" s="3">
        <v>-6.227198452414785</v>
      </c>
      <c r="AY112" s="3">
        <v>-6.512367420797652</v>
      </c>
      <c r="AZ112" s="3">
        <v>-6.804940606247791</v>
      </c>
      <c r="BA112" s="3">
        <v>-7.104918008765193</v>
      </c>
      <c r="BB112" s="3">
        <v>-7.412299628349862</v>
      </c>
      <c r="BC112" s="3">
        <v>-7.727085465001796</v>
      </c>
      <c r="BD112" s="3">
        <v>-8.049275518721004</v>
      </c>
      <c r="BE112" s="3">
        <v>-8.378869789507474</v>
      </c>
      <c r="BF112" s="3">
        <v>-8.715868277361217</v>
      </c>
      <c r="BG112" s="3">
        <v>-9.060270982282217</v>
      </c>
      <c r="BH112" s="3">
        <v>-9.412077904270495</v>
      </c>
      <c r="BI112" s="3">
        <v>-9.771289043326034</v>
      </c>
      <c r="BJ112" s="3">
        <v>-10.137904399448828</v>
      </c>
      <c r="BK112" s="3">
        <v>-10.511923972638916</v>
      </c>
      <c r="BL112" s="3">
        <v>-10.893347762896251</v>
      </c>
      <c r="BM112" s="3">
        <v>-11.28217577022086</v>
      </c>
      <c r="BN112" s="3">
        <v>-11.678407994612739</v>
      </c>
      <c r="BO112" s="3">
        <v>-12.082044436071884</v>
      </c>
      <c r="BP112" s="3">
        <v>-12.493085094598293</v>
      </c>
      <c r="BQ112" s="3">
        <v>-12.911529970191967</v>
      </c>
      <c r="BR112" s="3">
        <v>-13.337379062852929</v>
      </c>
      <c r="BS112" s="3">
        <v>-13.770632372581137</v>
      </c>
      <c r="BT112" s="3">
        <v>-14.211289899376608</v>
      </c>
      <c r="BU112" s="3">
        <v>-14.659351643239361</v>
      </c>
      <c r="BV112" s="3">
        <v>-15.114817604169374</v>
      </c>
      <c r="BW112" s="3">
        <v>-15.57768778216666</v>
      </c>
      <c r="BX112" s="3">
        <v>-16.047962177231202</v>
      </c>
      <c r="BY112" s="3">
        <v>-16.525640789363017</v>
      </c>
      <c r="BZ112" s="3">
        <v>-17.010723618562107</v>
      </c>
      <c r="CA112" s="3">
        <v>-17.50321066482845</v>
      </c>
      <c r="CB112" s="45">
        <v>-18.00310192816207</v>
      </c>
      <c r="CC112" s="45">
        <v>-18.510397408562966</v>
      </c>
      <c r="CD112" s="45">
        <v>-19.025097106031104</v>
      </c>
      <c r="CE112" s="45">
        <v>-19.547201020566536</v>
      </c>
      <c r="CF112" s="45">
        <v>-20.07670915216922</v>
      </c>
      <c r="CG112" s="45">
        <v>-20.613621500839187</v>
      </c>
      <c r="CH112" s="45">
        <v>-21.1579380665764</v>
      </c>
      <c r="CI112" s="45">
        <v>-21.709658849380887</v>
      </c>
      <c r="CJ112" s="45">
        <v>-22.268783849252646</v>
      </c>
      <c r="CK112" s="45">
        <v>-22.83531306619168</v>
      </c>
      <c r="CL112" s="45">
        <v>-23.409246500197977</v>
      </c>
      <c r="CM112" s="45">
        <v>-23.990584151271534</v>
      </c>
      <c r="CN112" s="45">
        <v>-24.57932601941235</v>
      </c>
      <c r="CO112" s="45">
        <v>-25.175472104620432</v>
      </c>
      <c r="CP112" s="45">
        <v>-25.779022406895816</v>
      </c>
      <c r="CQ112" s="45">
        <v>-26.38997692623843</v>
      </c>
      <c r="CR112" s="45">
        <v>-27.00833566264834</v>
      </c>
      <c r="CS112" s="45">
        <v>-27.63409861612549</v>
      </c>
      <c r="CT112" s="45">
        <v>-28.267265786669917</v>
      </c>
      <c r="CU112" s="45">
        <v>-28.90783717428161</v>
      </c>
      <c r="CV112" s="45">
        <v>-29.55581277896059</v>
      </c>
      <c r="CW112" s="45">
        <v>-30.211192600706816</v>
      </c>
      <c r="CX112" s="45">
        <v>-30.87397663952031</v>
      </c>
      <c r="CY112" s="45">
        <v>-31.544164895401074</v>
      </c>
      <c r="CZ112" s="45">
        <v>-32.22175736834912</v>
      </c>
    </row>
    <row r="113" spans="3:104" ht="12.75">
      <c r="C113" s="30">
        <v>0.99</v>
      </c>
      <c r="D113" s="3">
        <v>-1.1538956281727115</v>
      </c>
      <c r="E113" s="3">
        <v>-1.104033378733753</v>
      </c>
      <c r="F113" s="3">
        <v>-1.0615753463620599</v>
      </c>
      <c r="G113" s="3">
        <v>-1.0265215310576323</v>
      </c>
      <c r="H113" s="3">
        <v>-0.998871932820476</v>
      </c>
      <c r="I113" s="3">
        <v>-0.9786265516505839</v>
      </c>
      <c r="J113" s="3">
        <v>-0.9657853875479603</v>
      </c>
      <c r="K113" s="3">
        <v>-0.9603484405126039</v>
      </c>
      <c r="L113" s="3">
        <v>-0.9623157105445135</v>
      </c>
      <c r="M113" s="3">
        <v>-0.971687197643692</v>
      </c>
      <c r="N113" s="3">
        <v>-0.9884629018101367</v>
      </c>
      <c r="O113" s="3">
        <v>-1.0126428230438473</v>
      </c>
      <c r="P113" s="3">
        <v>-1.0442269613448287</v>
      </c>
      <c r="Q113" s="3">
        <v>-1.0832153167130771</v>
      </c>
      <c r="R113" s="3">
        <v>-1.1296078891485886</v>
      </c>
      <c r="S113" s="3">
        <v>-1.1834046786513697</v>
      </c>
      <c r="T113" s="3">
        <v>-1.2446056852214173</v>
      </c>
      <c r="U113" s="3">
        <v>-1.3132109088587351</v>
      </c>
      <c r="V113" s="3">
        <v>-1.3892203495633173</v>
      </c>
      <c r="W113" s="3">
        <v>-1.4726340073351682</v>
      </c>
      <c r="X113" s="3">
        <v>-1.5634518821742844</v>
      </c>
      <c r="Y113" s="3">
        <v>-1.6616739740806712</v>
      </c>
      <c r="Z113" s="3">
        <v>-1.7673002830543223</v>
      </c>
      <c r="AA113" s="3">
        <v>-1.8803308090952409</v>
      </c>
      <c r="AB113" s="3">
        <v>-2.000765552203428</v>
      </c>
      <c r="AC113" s="3">
        <v>-2.128604512378883</v>
      </c>
      <c r="AD113" s="3">
        <v>-2.2638476896216044</v>
      </c>
      <c r="AE113" s="3">
        <v>-2.406495083931593</v>
      </c>
      <c r="AF113" s="3">
        <v>-2.5565466953088483</v>
      </c>
      <c r="AG113" s="3">
        <v>-2.714002523753372</v>
      </c>
      <c r="AH113" s="3">
        <v>-2.878862569265163</v>
      </c>
      <c r="AI113" s="3">
        <v>-3.0511268318442184</v>
      </c>
      <c r="AJ113" s="3">
        <v>-3.2307953114905468</v>
      </c>
      <c r="AK113" s="3">
        <v>-3.41786800820414</v>
      </c>
      <c r="AL113" s="3">
        <v>-3.6123449219849944</v>
      </c>
      <c r="AM113" s="3">
        <v>-3.8142260528331207</v>
      </c>
      <c r="AN113" s="3">
        <v>-4.023511400748516</v>
      </c>
      <c r="AO113" s="3">
        <v>-4.240200965731178</v>
      </c>
      <c r="AP113" s="3">
        <v>-4.464294747781111</v>
      </c>
      <c r="AQ113" s="3">
        <v>-4.695792746898309</v>
      </c>
      <c r="AR113" s="3">
        <v>-4.9346949630827694</v>
      </c>
      <c r="AS113" s="3">
        <v>-5.1810013963345005</v>
      </c>
      <c r="AT113" s="3">
        <v>-5.434712046653496</v>
      </c>
      <c r="AU113" s="3">
        <v>-5.695826914039763</v>
      </c>
      <c r="AV113" s="3">
        <v>-5.9643459984932905</v>
      </c>
      <c r="AW113" s="3">
        <v>-6.24026930001409</v>
      </c>
      <c r="AX113" s="3">
        <v>-6.523596818602163</v>
      </c>
      <c r="AY113" s="3">
        <v>-6.814328554257497</v>
      </c>
      <c r="AZ113" s="3">
        <v>-7.1124645069800945</v>
      </c>
      <c r="BA113" s="3">
        <v>-7.418004676769966</v>
      </c>
      <c r="BB113" s="3">
        <v>-7.7309490636271025</v>
      </c>
      <c r="BC113" s="3">
        <v>-8.0512976675515</v>
      </c>
      <c r="BD113" s="3">
        <v>-8.379050488543182</v>
      </c>
      <c r="BE113" s="3">
        <v>-8.714207526602115</v>
      </c>
      <c r="BF113" s="3">
        <v>-9.056768781728314</v>
      </c>
      <c r="BG113" s="3">
        <v>-9.406734253921796</v>
      </c>
      <c r="BH113" s="3">
        <v>-9.764103943182521</v>
      </c>
      <c r="BI113" s="3">
        <v>-10.12887784951052</v>
      </c>
      <c r="BJ113" s="3">
        <v>-10.501055972905796</v>
      </c>
      <c r="BK113" s="3">
        <v>-10.880638313368342</v>
      </c>
      <c r="BL113" s="3">
        <v>-11.267624870898151</v>
      </c>
      <c r="BM113" s="3">
        <v>-11.662015645495227</v>
      </c>
      <c r="BN113" s="3">
        <v>-12.063810637159584</v>
      </c>
      <c r="BO113" s="3">
        <v>-12.473009845891188</v>
      </c>
      <c r="BP113" s="3">
        <v>-12.889613271690063</v>
      </c>
      <c r="BQ113" s="3">
        <v>-13.313620914556198</v>
      </c>
      <c r="BR113" s="3">
        <v>-13.745032774489623</v>
      </c>
      <c r="BS113" s="3">
        <v>-14.183848851490296</v>
      </c>
      <c r="BT113" s="3">
        <v>-14.630069145558243</v>
      </c>
      <c r="BU113" s="3">
        <v>-15.083693656693466</v>
      </c>
      <c r="BV113" s="3">
        <v>-15.544722384895934</v>
      </c>
      <c r="BW113" s="3">
        <v>-16.013155330165688</v>
      </c>
      <c r="BX113" s="3">
        <v>-16.488992492502707</v>
      </c>
      <c r="BY113" s="3">
        <v>-16.972233871906987</v>
      </c>
      <c r="BZ113" s="3">
        <v>-17.46287946837853</v>
      </c>
      <c r="CA113" s="3">
        <v>-17.960929281917355</v>
      </c>
      <c r="CB113" s="45">
        <v>-18.46638331252344</v>
      </c>
      <c r="CC113" s="45">
        <v>-18.9792415601968</v>
      </c>
      <c r="CD113" s="45">
        <v>-19.49950402493743</v>
      </c>
      <c r="CE113" s="45">
        <v>-20.02717070674528</v>
      </c>
      <c r="CF113" s="45">
        <v>-20.562241605620457</v>
      </c>
      <c r="CG113" s="45">
        <v>-21.104716721562866</v>
      </c>
      <c r="CH113" s="45">
        <v>-21.65459605457255</v>
      </c>
      <c r="CI113" s="45">
        <v>-22.21187960464953</v>
      </c>
      <c r="CJ113" s="45">
        <v>-22.77656737179373</v>
      </c>
      <c r="CK113" s="45">
        <v>-23.348659356005236</v>
      </c>
      <c r="CL113" s="45">
        <v>-23.928155557283986</v>
      </c>
      <c r="CM113" s="45">
        <v>-24.51505597562999</v>
      </c>
      <c r="CN113" s="45">
        <v>-25.109360611043307</v>
      </c>
      <c r="CO113" s="45">
        <v>-25.711069463523867</v>
      </c>
      <c r="CP113" s="45">
        <v>-26.3201825330717</v>
      </c>
      <c r="CQ113" s="45">
        <v>-26.93669981968678</v>
      </c>
      <c r="CR113" s="45">
        <v>-27.560621323369148</v>
      </c>
      <c r="CS113" s="45">
        <v>-28.191947044118777</v>
      </c>
      <c r="CT113" s="45">
        <v>-28.830676981935653</v>
      </c>
      <c r="CU113" s="45">
        <v>-29.476811136819837</v>
      </c>
      <c r="CV113" s="45">
        <v>-30.13034950877126</v>
      </c>
      <c r="CW113" s="45">
        <v>-30.79129209778994</v>
      </c>
      <c r="CX113" s="45">
        <v>-31.459638903875906</v>
      </c>
      <c r="CY113" s="45">
        <v>-32.13538992702915</v>
      </c>
      <c r="CZ113" s="45">
        <v>-32.81854516724964</v>
      </c>
    </row>
    <row r="114" spans="3:104" ht="12.75">
      <c r="C114" s="30">
        <v>1</v>
      </c>
      <c r="D114" s="3">
        <v>-1.2004167131219337</v>
      </c>
      <c r="E114" s="3">
        <v>-1.156117230955442</v>
      </c>
      <c r="F114" s="3">
        <v>-1.1192219658562146</v>
      </c>
      <c r="G114" s="3">
        <v>-1.0897309178242565</v>
      </c>
      <c r="H114" s="3">
        <v>-1.0676440868595627</v>
      </c>
      <c r="I114" s="3">
        <v>-1.0529614729621373</v>
      </c>
      <c r="J114" s="3">
        <v>-1.045683076131978</v>
      </c>
      <c r="K114" s="3">
        <v>-1.0458088963690884</v>
      </c>
      <c r="L114" s="3">
        <v>-1.0533389336734658</v>
      </c>
      <c r="M114" s="3">
        <v>-1.0682731880451088</v>
      </c>
      <c r="N114" s="3">
        <v>-1.0906116594840198</v>
      </c>
      <c r="O114" s="3">
        <v>-1.1203543479901978</v>
      </c>
      <c r="P114" s="3">
        <v>-1.1575012535636438</v>
      </c>
      <c r="Q114" s="3">
        <v>-1.2020523762043571</v>
      </c>
      <c r="R114" s="3">
        <v>-1.2540077159123375</v>
      </c>
      <c r="S114" s="3">
        <v>-1.3133672726875836</v>
      </c>
      <c r="T114" s="3">
        <v>-1.3801310465300989</v>
      </c>
      <c r="U114" s="3">
        <v>-1.454299037439879</v>
      </c>
      <c r="V114" s="3">
        <v>-1.535871245416931</v>
      </c>
      <c r="W114" s="3">
        <v>-1.6248476704612456</v>
      </c>
      <c r="X114" s="3">
        <v>-1.7212283125728298</v>
      </c>
      <c r="Y114" s="3">
        <v>-1.8250131717516793</v>
      </c>
      <c r="Z114" s="3">
        <v>-1.9362022479977985</v>
      </c>
      <c r="AA114" s="3">
        <v>-2.0547955413111847</v>
      </c>
      <c r="AB114" s="3">
        <v>-2.180793051691837</v>
      </c>
      <c r="AC114" s="3">
        <v>-2.314194779139757</v>
      </c>
      <c r="AD114" s="3">
        <v>-2.45500072365494</v>
      </c>
      <c r="AE114" s="3">
        <v>-2.6032108852373996</v>
      </c>
      <c r="AF114" s="3">
        <v>-2.758825263887121</v>
      </c>
      <c r="AG114" s="3">
        <v>-2.9218438596041114</v>
      </c>
      <c r="AH114" s="3">
        <v>-3.0922666723883676</v>
      </c>
      <c r="AI114" s="3">
        <v>-3.2700937022398895</v>
      </c>
      <c r="AJ114" s="3">
        <v>-3.4553249491586815</v>
      </c>
      <c r="AK114" s="3">
        <v>-3.647960413144734</v>
      </c>
      <c r="AL114" s="3">
        <v>-3.848000094198066</v>
      </c>
      <c r="AM114" s="3">
        <v>-4.055443992318657</v>
      </c>
      <c r="AN114" s="3">
        <v>-4.270292107506519</v>
      </c>
      <c r="AO114" s="3">
        <v>-4.492544439761647</v>
      </c>
      <c r="AP114" s="3">
        <v>-4.722200989084048</v>
      </c>
      <c r="AQ114" s="3">
        <v>-4.9592617554737055</v>
      </c>
      <c r="AR114" s="3">
        <v>-5.203726738930637</v>
      </c>
      <c r="AS114" s="3">
        <v>-5.455595939454831</v>
      </c>
      <c r="AT114" s="3">
        <v>-5.714869357046296</v>
      </c>
      <c r="AU114" s="3">
        <v>-5.981546991705022</v>
      </c>
      <c r="AV114" s="3">
        <v>-6.255628843431023</v>
      </c>
      <c r="AW114" s="3">
        <v>-6.537114912224288</v>
      </c>
      <c r="AX114" s="3">
        <v>-6.826005198084819</v>
      </c>
      <c r="AY114" s="3">
        <v>-7.122299701012615</v>
      </c>
      <c r="AZ114" s="3">
        <v>-7.4259984210076855</v>
      </c>
      <c r="BA114" s="3">
        <v>-7.737101358070019</v>
      </c>
      <c r="BB114" s="3">
        <v>-8.05560851219963</v>
      </c>
      <c r="BC114" s="3">
        <v>-8.381519883396496</v>
      </c>
      <c r="BD114" s="3">
        <v>-8.714835471660631</v>
      </c>
      <c r="BE114" s="3">
        <v>-9.05555527699203</v>
      </c>
      <c r="BF114" s="3">
        <v>-9.403679299390708</v>
      </c>
      <c r="BG114" s="3">
        <v>-9.759207538856643</v>
      </c>
      <c r="BH114" s="3">
        <v>-10.12213999538985</v>
      </c>
      <c r="BI114" s="3">
        <v>-10.49247666899032</v>
      </c>
      <c r="BJ114" s="3">
        <v>-10.870217559658059</v>
      </c>
      <c r="BK114" s="3">
        <v>-11.255362667393065</v>
      </c>
      <c r="BL114" s="3">
        <v>-11.64791199219534</v>
      </c>
      <c r="BM114" s="3">
        <v>-12.047865534064888</v>
      </c>
      <c r="BN114" s="3">
        <v>-12.455223293001692</v>
      </c>
      <c r="BO114" s="3">
        <v>-12.869985269005776</v>
      </c>
      <c r="BP114" s="3">
        <v>-13.292151462077122</v>
      </c>
      <c r="BQ114" s="3">
        <v>-13.721721872215737</v>
      </c>
      <c r="BR114" s="3">
        <v>-14.15869649942161</v>
      </c>
      <c r="BS114" s="3">
        <v>-14.603075343694744</v>
      </c>
      <c r="BT114" s="3">
        <v>-15.054858405035173</v>
      </c>
      <c r="BU114" s="3">
        <v>-15.514045683442838</v>
      </c>
      <c r="BV114" s="3">
        <v>-15.980637178917789</v>
      </c>
      <c r="BW114" s="3">
        <v>-16.454632891459998</v>
      </c>
      <c r="BX114" s="3">
        <v>-16.93603282106949</v>
      </c>
      <c r="BY114" s="3">
        <v>-17.424836967746234</v>
      </c>
      <c r="BZ114" s="3">
        <v>-17.92104533149024</v>
      </c>
      <c r="CA114" s="3">
        <v>-18.424657912301537</v>
      </c>
      <c r="CB114" s="45">
        <v>-18.93567471018007</v>
      </c>
      <c r="CC114" s="45">
        <v>-19.454095725125903</v>
      </c>
      <c r="CD114" s="45">
        <v>-19.97992095713899</v>
      </c>
      <c r="CE114" s="45">
        <v>-20.51315040621935</v>
      </c>
      <c r="CF114" s="45">
        <v>-21.053784072366973</v>
      </c>
      <c r="CG114" s="45">
        <v>-21.60182195558185</v>
      </c>
      <c r="CH114" s="45">
        <v>-22.157264055864008</v>
      </c>
      <c r="CI114" s="45">
        <v>-22.720110373213434</v>
      </c>
      <c r="CJ114" s="45">
        <v>-23.290360907630106</v>
      </c>
      <c r="CK114" s="45">
        <v>-23.868015659114068</v>
      </c>
      <c r="CL114" s="45">
        <v>-24.45307462766529</v>
      </c>
      <c r="CM114" s="45">
        <v>-25.04553781328378</v>
      </c>
      <c r="CN114" s="45">
        <v>-25.645405215969536</v>
      </c>
      <c r="CO114" s="45">
        <v>-26.252676835722575</v>
      </c>
      <c r="CP114" s="45">
        <v>-26.86735267254289</v>
      </c>
      <c r="CQ114" s="45">
        <v>-27.489432726430415</v>
      </c>
      <c r="CR114" s="45">
        <v>-28.118916997385252</v>
      </c>
      <c r="CS114" s="45">
        <v>-28.75580548540733</v>
      </c>
      <c r="CT114" s="45">
        <v>-29.400098190496703</v>
      </c>
      <c r="CU114" s="45">
        <v>-30.051795112653316</v>
      </c>
      <c r="CV114" s="45">
        <v>-30.7108962518772</v>
      </c>
      <c r="CW114" s="45">
        <v>-31.377401608168405</v>
      </c>
      <c r="CX114" s="45">
        <v>-32.051311181526835</v>
      </c>
      <c r="CY114" s="45">
        <v>-32.73262497195251</v>
      </c>
      <c r="CZ114" s="45">
        <v>-33.421342979445484</v>
      </c>
    </row>
    <row r="115" spans="4:49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4:49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4:49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4:49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4:49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4:49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4:49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4:49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7:47" ht="12.7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  <row r="124" spans="7:47" ht="12.7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</row>
    <row r="125" spans="7:47" ht="12.7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3:T43"/>
  <sheetViews>
    <sheetView workbookViewId="0" topLeftCell="A1">
      <selection activeCell="D7" sqref="D7"/>
    </sheetView>
  </sheetViews>
  <sheetFormatPr defaultColWidth="9.140625" defaultRowHeight="12.75"/>
  <sheetData>
    <row r="3" ht="20.25">
      <c r="B3" s="4" t="s">
        <v>27</v>
      </c>
    </row>
    <row r="9" ht="12.75">
      <c r="B9" t="s">
        <v>4</v>
      </c>
    </row>
    <row r="10" spans="1:20" ht="12.75">
      <c r="A10" t="s">
        <v>2</v>
      </c>
      <c r="B10" s="29">
        <v>0.32</v>
      </c>
      <c r="C10" s="29">
        <v>0.33</v>
      </c>
      <c r="D10" s="29">
        <v>0.34</v>
      </c>
      <c r="E10" s="29">
        <v>0.35</v>
      </c>
      <c r="F10" s="29">
        <v>0.36</v>
      </c>
      <c r="G10" s="29">
        <v>0.37</v>
      </c>
      <c r="H10" s="29">
        <v>0.38</v>
      </c>
      <c r="I10" s="29">
        <v>0.39</v>
      </c>
      <c r="J10" s="29">
        <v>0.4</v>
      </c>
      <c r="K10" s="29">
        <v>0.41</v>
      </c>
      <c r="L10" s="29">
        <v>0.42</v>
      </c>
      <c r="M10" s="29">
        <v>0.43</v>
      </c>
      <c r="N10" s="29">
        <v>0.44</v>
      </c>
      <c r="O10" s="29">
        <v>0.45</v>
      </c>
      <c r="P10" s="29">
        <v>0.46</v>
      </c>
      <c r="Q10" s="29">
        <v>0.47</v>
      </c>
      <c r="R10" s="29">
        <v>0.48</v>
      </c>
      <c r="S10" s="29">
        <v>0.49</v>
      </c>
      <c r="T10" s="29">
        <v>0.5</v>
      </c>
    </row>
    <row r="11" spans="1:20" ht="12.75">
      <c r="A11" s="30">
        <v>0.4</v>
      </c>
      <c r="B11" s="3">
        <v>-0.6212702217406911</v>
      </c>
      <c r="C11" s="3">
        <v>-0.48013964937878106</v>
      </c>
      <c r="D11" s="3">
        <v>-0.3464132940841378</v>
      </c>
      <c r="E11" s="3">
        <v>-0.22009115585676287</v>
      </c>
      <c r="F11" s="3">
        <v>-0.1011732346966554</v>
      </c>
      <c r="G11" s="3">
        <v>0.01034046939618527</v>
      </c>
      <c r="H11" s="3">
        <v>0.11444995642175948</v>
      </c>
      <c r="I11" s="3">
        <v>0.21115522638006634</v>
      </c>
      <c r="J11" s="3">
        <v>0.30045627927110596</v>
      </c>
      <c r="K11" s="3">
        <v>0.3823531150948767</v>
      </c>
      <c r="L11" s="3">
        <v>0.45684573385138116</v>
      </c>
      <c r="M11" s="3">
        <v>0.5239341355406186</v>
      </c>
      <c r="N11" s="3">
        <v>0.5836183201625889</v>
      </c>
      <c r="O11" s="3">
        <v>0.6358982877172916</v>
      </c>
      <c r="P11" s="3">
        <v>0.6807740382047267</v>
      </c>
      <c r="Q11" s="3">
        <v>0.7182455716248952</v>
      </c>
      <c r="R11" s="3">
        <v>0.7483128879777964</v>
      </c>
      <c r="S11" s="3">
        <v>0.7709759872634302</v>
      </c>
      <c r="T11" s="3">
        <v>0.7862348694817967</v>
      </c>
    </row>
    <row r="12" spans="1:20" ht="12.75">
      <c r="A12" s="30">
        <v>0.41</v>
      </c>
      <c r="B12" s="3">
        <v>-0.49120907498649036</v>
      </c>
      <c r="C12" s="3">
        <v>-0.3556412698970448</v>
      </c>
      <c r="D12" s="3">
        <v>-0.2274776818748685</v>
      </c>
      <c r="E12" s="3">
        <v>-0.10671831091995987</v>
      </c>
      <c r="F12" s="3">
        <v>0.006636842967681966</v>
      </c>
      <c r="G12" s="3">
        <v>0.11258777978805745</v>
      </c>
      <c r="H12" s="3">
        <v>0.21113449954116448</v>
      </c>
      <c r="I12" s="3">
        <v>0.3022770022270054</v>
      </c>
      <c r="J12" s="3">
        <v>0.3860152878455785</v>
      </c>
      <c r="K12" s="3">
        <v>0.462349356396884</v>
      </c>
      <c r="L12" s="3">
        <v>0.5312792078809225</v>
      </c>
      <c r="M12" s="3">
        <v>0.592804842297694</v>
      </c>
      <c r="N12" s="3">
        <v>0.6469262596471982</v>
      </c>
      <c r="O12" s="3">
        <v>0.6936434599294348</v>
      </c>
      <c r="P12" s="3">
        <v>0.7329564431444041</v>
      </c>
      <c r="Q12" s="3">
        <v>0.7648652092921062</v>
      </c>
      <c r="R12" s="3">
        <v>0.7893697583725411</v>
      </c>
      <c r="S12" s="3">
        <v>0.8064700903857089</v>
      </c>
      <c r="T12" s="3">
        <v>0.8161662053316093</v>
      </c>
    </row>
    <row r="13" spans="1:20" ht="12.75">
      <c r="A13" s="30">
        <v>0.42</v>
      </c>
      <c r="B13" s="3">
        <v>-0.3671579415275803</v>
      </c>
      <c r="C13" s="3">
        <v>-0.23715290371060238</v>
      </c>
      <c r="D13" s="3">
        <v>-0.11455208296089125</v>
      </c>
      <c r="E13" s="3">
        <v>0.0006445207215510784</v>
      </c>
      <c r="F13" s="3">
        <v>0.1084369073367274</v>
      </c>
      <c r="G13" s="3">
        <v>0.20882507688463592</v>
      </c>
      <c r="H13" s="3">
        <v>0.30180902936527765</v>
      </c>
      <c r="I13" s="3">
        <v>0.38738876477865236</v>
      </c>
      <c r="J13" s="3">
        <v>0.4655642831247587</v>
      </c>
      <c r="K13" s="3">
        <v>0.5363355844035982</v>
      </c>
      <c r="L13" s="3">
        <v>0.5997026686151705</v>
      </c>
      <c r="M13" s="3">
        <v>0.6556655357594758</v>
      </c>
      <c r="N13" s="3">
        <v>0.7042241858365139</v>
      </c>
      <c r="O13" s="3">
        <v>0.7453786188462844</v>
      </c>
      <c r="P13" s="3">
        <v>0.7791288347887879</v>
      </c>
      <c r="Q13" s="3">
        <v>0.8054748336640238</v>
      </c>
      <c r="R13" s="3">
        <v>0.8244166154719926</v>
      </c>
      <c r="S13" s="3">
        <v>0.8359541802126942</v>
      </c>
      <c r="T13" s="3">
        <v>0.8400875278861285</v>
      </c>
    </row>
    <row r="14" spans="1:20" ht="12.75">
      <c r="A14" s="30">
        <v>0.43</v>
      </c>
      <c r="B14" s="3">
        <v>-0.24911682136396518</v>
      </c>
      <c r="C14" s="3">
        <v>-0.12467455081945311</v>
      </c>
      <c r="D14" s="3">
        <v>-0.007636497342208282</v>
      </c>
      <c r="E14" s="3">
        <v>0.10199733906776742</v>
      </c>
      <c r="F14" s="3">
        <v>0.2042269584104789</v>
      </c>
      <c r="G14" s="3">
        <v>0.29905236068592056</v>
      </c>
      <c r="H14" s="3">
        <v>0.38647354589409644</v>
      </c>
      <c r="I14" s="3">
        <v>0.4664905140350045</v>
      </c>
      <c r="J14" s="3">
        <v>0.5391032651086454</v>
      </c>
      <c r="K14" s="3">
        <v>0.6043117991150186</v>
      </c>
      <c r="L14" s="3">
        <v>0.6621161160541251</v>
      </c>
      <c r="M14" s="3">
        <v>0.7125162159259639</v>
      </c>
      <c r="N14" s="3">
        <v>0.7555120987305356</v>
      </c>
      <c r="O14" s="3">
        <v>0.7911037644678401</v>
      </c>
      <c r="P14" s="3">
        <v>0.8192912131378774</v>
      </c>
      <c r="Q14" s="3">
        <v>0.8400744447406473</v>
      </c>
      <c r="R14" s="3">
        <v>0.85345345927615</v>
      </c>
      <c r="S14" s="3">
        <v>0.8594282567443854</v>
      </c>
      <c r="T14" s="3">
        <v>0.8579988371453535</v>
      </c>
    </row>
    <row r="15" spans="1:20" ht="12.75">
      <c r="A15" s="30">
        <v>0.44</v>
      </c>
      <c r="B15" s="3">
        <v>-0.13708571449564233</v>
      </c>
      <c r="C15" s="3">
        <v>-0.018206211223597002</v>
      </c>
      <c r="D15" s="3">
        <v>0.09326907498118187</v>
      </c>
      <c r="E15" s="3">
        <v>0.19734014411869127</v>
      </c>
      <c r="F15" s="3">
        <v>0.29400699618893533</v>
      </c>
      <c r="G15" s="3">
        <v>0.38326963119191215</v>
      </c>
      <c r="H15" s="3">
        <v>0.4651280491276213</v>
      </c>
      <c r="I15" s="3">
        <v>0.5395822499960634</v>
      </c>
      <c r="J15" s="3">
        <v>0.6066322337972382</v>
      </c>
      <c r="K15" s="3">
        <v>0.6662780005311452</v>
      </c>
      <c r="L15" s="3">
        <v>0.7185195501977851</v>
      </c>
      <c r="M15" s="3">
        <v>0.7633568827971583</v>
      </c>
      <c r="N15" s="3">
        <v>0.8007899983292638</v>
      </c>
      <c r="O15" s="3">
        <v>0.8308188967941021</v>
      </c>
      <c r="P15" s="3">
        <v>0.8534435781916732</v>
      </c>
      <c r="Q15" s="3">
        <v>0.8686640425219768</v>
      </c>
      <c r="R15" s="3">
        <v>0.8764802897850134</v>
      </c>
      <c r="S15" s="3">
        <v>0.8768923199807827</v>
      </c>
      <c r="T15" s="3">
        <v>0.8699001331092847</v>
      </c>
    </row>
    <row r="16" spans="1:20" ht="12.75">
      <c r="A16" s="30">
        <v>0.45</v>
      </c>
      <c r="B16" s="3">
        <v>-0.03106462092261575</v>
      </c>
      <c r="C16" s="3">
        <v>0.08225211507696406</v>
      </c>
      <c r="D16" s="3">
        <v>0.18816463400927597</v>
      </c>
      <c r="E16" s="3">
        <v>0.2866729358743212</v>
      </c>
      <c r="F16" s="3">
        <v>0.3777770206720986</v>
      </c>
      <c r="G16" s="3">
        <v>0.4614768884026088</v>
      </c>
      <c r="H16" s="3">
        <v>0.5377725390658521</v>
      </c>
      <c r="I16" s="3">
        <v>0.6066639726618284</v>
      </c>
      <c r="J16" s="3">
        <v>0.6681511891905367</v>
      </c>
      <c r="K16" s="3">
        <v>0.7222341886519779</v>
      </c>
      <c r="L16" s="3">
        <v>0.7689129710461519</v>
      </c>
      <c r="M16" s="3">
        <v>0.8081875363730586</v>
      </c>
      <c r="N16" s="3">
        <v>0.8400578846326978</v>
      </c>
      <c r="O16" s="3">
        <v>0.8645240158250702</v>
      </c>
      <c r="P16" s="3">
        <v>0.8815859299501752</v>
      </c>
      <c r="Q16" s="3">
        <v>0.8912436270080126</v>
      </c>
      <c r="R16" s="3">
        <v>0.8934971069985831</v>
      </c>
      <c r="S16" s="3">
        <v>0.8883463699218861</v>
      </c>
      <c r="T16" s="3">
        <v>0.8757914157779221</v>
      </c>
    </row>
    <row r="17" spans="1:20" ht="12.75">
      <c r="A17" s="30">
        <v>0.46</v>
      </c>
      <c r="B17" s="3">
        <v>0.068946459355119</v>
      </c>
      <c r="C17" s="3">
        <v>0.1767004280822324</v>
      </c>
      <c r="D17" s="3">
        <v>0.277050179742078</v>
      </c>
      <c r="E17" s="3">
        <v>0.36999571433465706</v>
      </c>
      <c r="F17" s="3">
        <v>0.4555370318599684</v>
      </c>
      <c r="G17" s="3">
        <v>0.5336741323180128</v>
      </c>
      <c r="H17" s="3">
        <v>0.6044070157087895</v>
      </c>
      <c r="I17" s="3">
        <v>0.667735682032299</v>
      </c>
      <c r="J17" s="3">
        <v>0.7236601312885418</v>
      </c>
      <c r="K17" s="3">
        <v>0.7721803634775163</v>
      </c>
      <c r="L17" s="3">
        <v>0.8132963785992242</v>
      </c>
      <c r="M17" s="3">
        <v>0.8470081766536649</v>
      </c>
      <c r="N17" s="3">
        <v>0.8733157576408381</v>
      </c>
      <c r="O17" s="3">
        <v>0.8922191215607442</v>
      </c>
      <c r="P17" s="3">
        <v>0.903718268413383</v>
      </c>
      <c r="Q17" s="3">
        <v>0.9078131981987545</v>
      </c>
      <c r="R17" s="3">
        <v>0.9045039109168588</v>
      </c>
      <c r="S17" s="3">
        <v>0.8937904065676958</v>
      </c>
      <c r="T17" s="3">
        <v>0.8756726851512655</v>
      </c>
    </row>
    <row r="18" spans="1:20" ht="12.75">
      <c r="A18" s="30">
        <v>0.47</v>
      </c>
      <c r="B18" s="3">
        <v>0.16294752633755916</v>
      </c>
      <c r="C18" s="3">
        <v>0.26513872779220604</v>
      </c>
      <c r="D18" s="3">
        <v>0.359925712179586</v>
      </c>
      <c r="E18" s="3">
        <v>0.44730847949969854</v>
      </c>
      <c r="F18" s="3">
        <v>0.527287029752544</v>
      </c>
      <c r="G18" s="3">
        <v>0.5998613629381222</v>
      </c>
      <c r="H18" s="3">
        <v>0.6650314790564327</v>
      </c>
      <c r="I18" s="3">
        <v>0.7227973781074764</v>
      </c>
      <c r="J18" s="3">
        <v>0.7731590600912523</v>
      </c>
      <c r="K18" s="3">
        <v>0.8161165250077611</v>
      </c>
      <c r="L18" s="3">
        <v>0.851669772857003</v>
      </c>
      <c r="M18" s="3">
        <v>0.8798188036389774</v>
      </c>
      <c r="N18" s="3">
        <v>0.9005636173536845</v>
      </c>
      <c r="O18" s="3">
        <v>0.9139042140011245</v>
      </c>
      <c r="P18" s="3">
        <v>0.9198405935812971</v>
      </c>
      <c r="Q18" s="3">
        <v>0.9183727560942024</v>
      </c>
      <c r="R18" s="3">
        <v>0.9095007015398405</v>
      </c>
      <c r="S18" s="3">
        <v>0.8932244299182113</v>
      </c>
      <c r="T18" s="3">
        <v>0.8695439412293149</v>
      </c>
    </row>
    <row r="19" spans="1:20" ht="12.75">
      <c r="A19" s="30">
        <v>0.48</v>
      </c>
      <c r="B19" s="3">
        <v>0.2509385800247057</v>
      </c>
      <c r="C19" s="3">
        <v>0.34756701420688607</v>
      </c>
      <c r="D19" s="3">
        <v>0.4367912313218001</v>
      </c>
      <c r="E19" s="3">
        <v>0.5186112313694461</v>
      </c>
      <c r="F19" s="3">
        <v>0.5930270143498253</v>
      </c>
      <c r="G19" s="3">
        <v>0.6600385802629372</v>
      </c>
      <c r="H19" s="3">
        <v>0.7196459291087819</v>
      </c>
      <c r="I19" s="3">
        <v>0.7718490608873592</v>
      </c>
      <c r="J19" s="3">
        <v>0.8166479755986693</v>
      </c>
      <c r="K19" s="3">
        <v>0.8540426732427119</v>
      </c>
      <c r="L19" s="3">
        <v>0.8840331538194877</v>
      </c>
      <c r="M19" s="3">
        <v>0.906619417328996</v>
      </c>
      <c r="N19" s="3">
        <v>0.9218014637712371</v>
      </c>
      <c r="O19" s="3">
        <v>0.9295792931462108</v>
      </c>
      <c r="P19" s="3">
        <v>0.9299529054539173</v>
      </c>
      <c r="Q19" s="3">
        <v>0.9229223006943565</v>
      </c>
      <c r="R19" s="3">
        <v>0.9084874788675285</v>
      </c>
      <c r="S19" s="3">
        <v>0.886648439973433</v>
      </c>
      <c r="T19" s="3">
        <v>0.8574051840120704</v>
      </c>
    </row>
    <row r="20" spans="1:20" ht="12.75">
      <c r="A20" s="30">
        <v>0.49</v>
      </c>
      <c r="B20" s="3">
        <v>0.33291962041655776</v>
      </c>
      <c r="C20" s="3">
        <v>0.4239852873262724</v>
      </c>
      <c r="D20" s="3">
        <v>0.5076467371687201</v>
      </c>
      <c r="E20" s="3">
        <v>0.5839039699438999</v>
      </c>
      <c r="F20" s="3">
        <v>0.652756985651813</v>
      </c>
      <c r="G20" s="3">
        <v>0.714205784292459</v>
      </c>
      <c r="H20" s="3">
        <v>0.7682503658658374</v>
      </c>
      <c r="I20" s="3">
        <v>0.8148907303719486</v>
      </c>
      <c r="J20" s="3">
        <v>0.8541268778107927</v>
      </c>
      <c r="K20" s="3">
        <v>0.885958808182369</v>
      </c>
      <c r="L20" s="3">
        <v>0.9103865214866785</v>
      </c>
      <c r="M20" s="3">
        <v>0.9274100177237207</v>
      </c>
      <c r="N20" s="3">
        <v>0.9370292968934956</v>
      </c>
      <c r="O20" s="3">
        <v>0.9392443589960031</v>
      </c>
      <c r="P20" s="3">
        <v>0.9340552040312434</v>
      </c>
      <c r="Q20" s="3">
        <v>0.9214618319992166</v>
      </c>
      <c r="R20" s="3">
        <v>0.9014642428999223</v>
      </c>
      <c r="S20" s="3">
        <v>0.874062436733361</v>
      </c>
      <c r="T20" s="3">
        <v>0.8392564134995322</v>
      </c>
    </row>
    <row r="21" spans="1:20" ht="12.75">
      <c r="A21" s="30">
        <v>0.5</v>
      </c>
      <c r="B21" s="3">
        <v>0.408890647513116</v>
      </c>
      <c r="C21" s="3">
        <v>0.49439354715036454</v>
      </c>
      <c r="D21" s="3">
        <v>0.5724922297203461</v>
      </c>
      <c r="E21" s="3">
        <v>0.6431866952230599</v>
      </c>
      <c r="F21" s="3">
        <v>0.706476943658507</v>
      </c>
      <c r="G21" s="3">
        <v>0.7623629750266865</v>
      </c>
      <c r="H21" s="3">
        <v>0.810844789327599</v>
      </c>
      <c r="I21" s="3">
        <v>0.851922386561244</v>
      </c>
      <c r="J21" s="3">
        <v>0.8855957667276217</v>
      </c>
      <c r="K21" s="3">
        <v>0.9118649298267322</v>
      </c>
      <c r="L21" s="3">
        <v>0.9307298758585754</v>
      </c>
      <c r="M21" s="3">
        <v>0.9421906048231514</v>
      </c>
      <c r="N21" s="3">
        <v>0.9462471167204602</v>
      </c>
      <c r="O21" s="3">
        <v>0.9428994115505016</v>
      </c>
      <c r="P21" s="3">
        <v>0.9321474893132758</v>
      </c>
      <c r="Q21" s="3">
        <v>0.9139913500087828</v>
      </c>
      <c r="R21" s="3">
        <v>0.8884309936370225</v>
      </c>
      <c r="S21" s="3">
        <v>0.8554664201979949</v>
      </c>
      <c r="T21" s="3">
        <v>0.8150976296917001</v>
      </c>
    </row>
    <row r="22" spans="1:20" ht="12.75">
      <c r="A22" s="30">
        <v>0.51</v>
      </c>
      <c r="B22" s="3">
        <v>0.4788516613143803</v>
      </c>
      <c r="C22" s="3">
        <v>0.5587917936791631</v>
      </c>
      <c r="D22" s="3">
        <v>0.6313277089766784</v>
      </c>
      <c r="E22" s="3">
        <v>0.6964594072069259</v>
      </c>
      <c r="F22" s="3">
        <v>0.7541868883699067</v>
      </c>
      <c r="G22" s="3">
        <v>0.8045101524656201</v>
      </c>
      <c r="H22" s="3">
        <v>0.8474291994940665</v>
      </c>
      <c r="I22" s="3">
        <v>0.8829440294552454</v>
      </c>
      <c r="J22" s="3">
        <v>0.9110546423491571</v>
      </c>
      <c r="K22" s="3">
        <v>0.9317610381758015</v>
      </c>
      <c r="L22" s="3">
        <v>0.9450632169351786</v>
      </c>
      <c r="M22" s="3">
        <v>0.9509611786272885</v>
      </c>
      <c r="N22" s="3">
        <v>0.949454923252131</v>
      </c>
      <c r="O22" s="3">
        <v>0.9405444508097063</v>
      </c>
      <c r="P22" s="3">
        <v>0.9242297613000143</v>
      </c>
      <c r="Q22" s="3">
        <v>0.9005108547230551</v>
      </c>
      <c r="R22" s="3">
        <v>0.8693877310788285</v>
      </c>
      <c r="S22" s="3">
        <v>0.8308603903673346</v>
      </c>
      <c r="T22" s="3">
        <v>0.7849288325885737</v>
      </c>
    </row>
    <row r="23" spans="1:20" ht="12.75">
      <c r="A23" s="30">
        <v>0.52</v>
      </c>
      <c r="B23" s="3">
        <v>0.5428026618203514</v>
      </c>
      <c r="C23" s="3">
        <v>0.6171800269126675</v>
      </c>
      <c r="D23" s="3">
        <v>0.6841531749377165</v>
      </c>
      <c r="E23" s="3">
        <v>0.7437221058954981</v>
      </c>
      <c r="F23" s="3">
        <v>0.795886819786013</v>
      </c>
      <c r="G23" s="3">
        <v>0.8406473166092601</v>
      </c>
      <c r="H23" s="3">
        <v>0.8780035963652403</v>
      </c>
      <c r="I23" s="3">
        <v>0.9079556590539529</v>
      </c>
      <c r="J23" s="3">
        <v>0.9305035046753986</v>
      </c>
      <c r="K23" s="3">
        <v>0.9456471332295767</v>
      </c>
      <c r="L23" s="3">
        <v>0.9533865447164876</v>
      </c>
      <c r="M23" s="3">
        <v>0.9537217391361313</v>
      </c>
      <c r="N23" s="3">
        <v>0.9466527164885078</v>
      </c>
      <c r="O23" s="3">
        <v>0.932179476773617</v>
      </c>
      <c r="P23" s="3">
        <v>0.9103020199914588</v>
      </c>
      <c r="Q23" s="3">
        <v>0.8810203461420335</v>
      </c>
      <c r="R23" s="3">
        <v>0.8443344552253409</v>
      </c>
      <c r="S23" s="3">
        <v>0.8002443472413809</v>
      </c>
      <c r="T23" s="3">
        <v>0.7487500221901537</v>
      </c>
    </row>
    <row r="24" spans="1:20" ht="12.75">
      <c r="A24" s="30">
        <v>0.53</v>
      </c>
      <c r="B24" s="3">
        <v>0.6007436490310272</v>
      </c>
      <c r="C24" s="3">
        <v>0.6695582468508778</v>
      </c>
      <c r="D24" s="3">
        <v>0.7309686276034612</v>
      </c>
      <c r="E24" s="3">
        <v>0.7849747912887766</v>
      </c>
      <c r="F24" s="3">
        <v>0.8315767379068248</v>
      </c>
      <c r="G24" s="3">
        <v>0.870774467457606</v>
      </c>
      <c r="H24" s="3">
        <v>0.9025679799411199</v>
      </c>
      <c r="I24" s="3">
        <v>0.9269572753573666</v>
      </c>
      <c r="J24" s="3">
        <v>0.9439423537063459</v>
      </c>
      <c r="K24" s="3">
        <v>0.953523214988058</v>
      </c>
      <c r="L24" s="3">
        <v>0.9556998592025029</v>
      </c>
      <c r="M24" s="3">
        <v>0.9504722863496804</v>
      </c>
      <c r="N24" s="3">
        <v>0.9378404964295908</v>
      </c>
      <c r="O24" s="3">
        <v>0.9178044894422337</v>
      </c>
      <c r="P24" s="3">
        <v>0.8903642653876096</v>
      </c>
      <c r="Q24" s="3">
        <v>0.855519824265718</v>
      </c>
      <c r="R24" s="3">
        <v>0.8132711660765594</v>
      </c>
      <c r="S24" s="3">
        <v>0.7636182908201334</v>
      </c>
      <c r="T24" s="3">
        <v>0.7065611984964398</v>
      </c>
    </row>
    <row r="25" spans="1:20" ht="12.75">
      <c r="A25" s="30">
        <v>0.54</v>
      </c>
      <c r="B25" s="3">
        <v>0.6526746229464102</v>
      </c>
      <c r="C25" s="3">
        <v>0.7159264534937947</v>
      </c>
      <c r="D25" s="3">
        <v>0.7717740669739115</v>
      </c>
      <c r="E25" s="3">
        <v>0.8202174633867609</v>
      </c>
      <c r="F25" s="3">
        <v>0.8612566427323431</v>
      </c>
      <c r="G25" s="3">
        <v>0.8948916050106582</v>
      </c>
      <c r="H25" s="3">
        <v>0.9211223502217059</v>
      </c>
      <c r="I25" s="3">
        <v>0.9399488783654864</v>
      </c>
      <c r="J25" s="3">
        <v>0.9513711894419996</v>
      </c>
      <c r="K25" s="3">
        <v>0.9553892834512455</v>
      </c>
      <c r="L25" s="3">
        <v>0.9520031603932243</v>
      </c>
      <c r="M25" s="3">
        <v>0.9412128202679355</v>
      </c>
      <c r="N25" s="3">
        <v>0.9230182630753798</v>
      </c>
      <c r="O25" s="3">
        <v>0.8974194888155567</v>
      </c>
      <c r="P25" s="3">
        <v>0.8644164974884663</v>
      </c>
      <c r="Q25" s="3">
        <v>0.8240092890941086</v>
      </c>
      <c r="R25" s="3">
        <v>0.7761978636324838</v>
      </c>
      <c r="S25" s="3">
        <v>0.7209822211035913</v>
      </c>
      <c r="T25" s="3">
        <v>0.6583623615074319</v>
      </c>
    </row>
    <row r="26" spans="1:20" ht="12.75">
      <c r="A26" s="30">
        <v>0.55</v>
      </c>
      <c r="B26" s="3">
        <v>0.6985955835664994</v>
      </c>
      <c r="C26" s="3">
        <v>0.7562846468414173</v>
      </c>
      <c r="D26" s="3">
        <v>0.8065694930490681</v>
      </c>
      <c r="E26" s="3">
        <v>0.8494501221894512</v>
      </c>
      <c r="F26" s="3">
        <v>0.8849265342625674</v>
      </c>
      <c r="G26" s="3">
        <v>0.9129987292684162</v>
      </c>
      <c r="H26" s="3">
        <v>0.9336667072069978</v>
      </c>
      <c r="I26" s="3">
        <v>0.9469304680783123</v>
      </c>
      <c r="J26" s="3">
        <v>0.9527900118823593</v>
      </c>
      <c r="K26" s="3">
        <v>0.9512453386191392</v>
      </c>
      <c r="L26" s="3">
        <v>0.9422964482886517</v>
      </c>
      <c r="M26" s="3">
        <v>0.9259433408908968</v>
      </c>
      <c r="N26" s="3">
        <v>0.9021860164258748</v>
      </c>
      <c r="O26" s="3">
        <v>0.8710244748935855</v>
      </c>
      <c r="P26" s="3">
        <v>0.8324587162940289</v>
      </c>
      <c r="Q26" s="3">
        <v>0.7864887406272054</v>
      </c>
      <c r="R26" s="3">
        <v>0.7331145478931145</v>
      </c>
      <c r="S26" s="3">
        <v>0.6723361380917563</v>
      </c>
      <c r="T26" s="3">
        <v>0.6041535112231304</v>
      </c>
    </row>
    <row r="27" spans="1:20" ht="12.75">
      <c r="A27" s="30">
        <v>0.56</v>
      </c>
      <c r="B27" s="3">
        <v>0.7385065308912943</v>
      </c>
      <c r="C27" s="3">
        <v>0.7906328268937463</v>
      </c>
      <c r="D27" s="3">
        <v>0.8353549058289307</v>
      </c>
      <c r="E27" s="3">
        <v>0.8726727676968478</v>
      </c>
      <c r="F27" s="3">
        <v>0.9025864124974978</v>
      </c>
      <c r="G27" s="3">
        <v>0.9250958402308805</v>
      </c>
      <c r="H27" s="3">
        <v>0.940201050896996</v>
      </c>
      <c r="I27" s="3">
        <v>0.9479020444958443</v>
      </c>
      <c r="J27" s="3">
        <v>0.9481988210274251</v>
      </c>
      <c r="K27" s="3">
        <v>0.9410913804917388</v>
      </c>
      <c r="L27" s="3">
        <v>0.9265797228887852</v>
      </c>
      <c r="M27" s="3">
        <v>0.9046638482185643</v>
      </c>
      <c r="N27" s="3">
        <v>0.8753437564810761</v>
      </c>
      <c r="O27" s="3">
        <v>0.8386194476763206</v>
      </c>
      <c r="P27" s="3">
        <v>0.7944909218042979</v>
      </c>
      <c r="Q27" s="3">
        <v>0.7429581788650083</v>
      </c>
      <c r="R27" s="3">
        <v>0.6840212188584509</v>
      </c>
      <c r="S27" s="3">
        <v>0.6176800417846262</v>
      </c>
      <c r="T27" s="3">
        <v>0.5439346476435346</v>
      </c>
    </row>
    <row r="28" spans="1:20" ht="12.75">
      <c r="A28" s="30">
        <v>0.57</v>
      </c>
      <c r="B28" s="3">
        <v>0.7724074649207952</v>
      </c>
      <c r="C28" s="3">
        <v>0.8189709936507809</v>
      </c>
      <c r="D28" s="3">
        <v>0.8581303053134992</v>
      </c>
      <c r="E28" s="3">
        <v>0.8898853999089502</v>
      </c>
      <c r="F28" s="3">
        <v>0.9142362774371341</v>
      </c>
      <c r="G28" s="3">
        <v>0.9311829378980508</v>
      </c>
      <c r="H28" s="3">
        <v>0.9407253812917002</v>
      </c>
      <c r="I28" s="3">
        <v>0.9428636076180823</v>
      </c>
      <c r="J28" s="3">
        <v>0.9375976168771971</v>
      </c>
      <c r="K28" s="3">
        <v>0.9249274090690447</v>
      </c>
      <c r="L28" s="3">
        <v>0.904852984193625</v>
      </c>
      <c r="M28" s="3">
        <v>0.8773743422509381</v>
      </c>
      <c r="N28" s="3">
        <v>0.842491483240984</v>
      </c>
      <c r="O28" s="3">
        <v>0.8002044071637624</v>
      </c>
      <c r="P28" s="3">
        <v>0.7505131140192735</v>
      </c>
      <c r="Q28" s="3">
        <v>0.6934176038075179</v>
      </c>
      <c r="R28" s="3">
        <v>0.6289178765284944</v>
      </c>
      <c r="S28" s="3">
        <v>0.5570139321822039</v>
      </c>
      <c r="T28" s="3">
        <v>0.4777057707686455</v>
      </c>
    </row>
    <row r="29" spans="1:20" ht="12.75">
      <c r="A29" s="30">
        <v>0.58</v>
      </c>
      <c r="B29" s="3">
        <v>0.8002983856550022</v>
      </c>
      <c r="C29" s="3">
        <v>0.8412991471125217</v>
      </c>
      <c r="D29" s="3">
        <v>0.8748956915027741</v>
      </c>
      <c r="E29" s="3">
        <v>0.9010880188257591</v>
      </c>
      <c r="F29" s="3">
        <v>0.9198761290814768</v>
      </c>
      <c r="G29" s="3">
        <v>0.9312600222699273</v>
      </c>
      <c r="H29" s="3">
        <v>0.9352396983911105</v>
      </c>
      <c r="I29" s="3">
        <v>0.9318151574450264</v>
      </c>
      <c r="J29" s="3">
        <v>0.9209863994316752</v>
      </c>
      <c r="K29" s="3">
        <v>0.9027534243510568</v>
      </c>
      <c r="L29" s="3">
        <v>0.8771162322031709</v>
      </c>
      <c r="M29" s="3">
        <v>0.8440748229880177</v>
      </c>
      <c r="N29" s="3">
        <v>0.8036291967055973</v>
      </c>
      <c r="O29" s="3">
        <v>0.7557793533559095</v>
      </c>
      <c r="P29" s="3">
        <v>0.7005252929389547</v>
      </c>
      <c r="Q29" s="3">
        <v>0.6378670154547328</v>
      </c>
      <c r="R29" s="3">
        <v>0.5678045209032433</v>
      </c>
      <c r="S29" s="3">
        <v>0.4903378092844862</v>
      </c>
      <c r="T29" s="3">
        <v>0.4054668805984617</v>
      </c>
    </row>
    <row r="30" spans="1:20" ht="12.75">
      <c r="A30" s="30">
        <v>0.59</v>
      </c>
      <c r="B30" s="3">
        <v>0.8221792930939156</v>
      </c>
      <c r="C30" s="3">
        <v>0.8576172872789689</v>
      </c>
      <c r="D30" s="3">
        <v>0.8856510643967551</v>
      </c>
      <c r="E30" s="3">
        <v>0.9062806244472739</v>
      </c>
      <c r="F30" s="3">
        <v>0.9195059674305256</v>
      </c>
      <c r="G30" s="3">
        <v>0.9253270933465099</v>
      </c>
      <c r="H30" s="3">
        <v>0.923744002195227</v>
      </c>
      <c r="I30" s="3">
        <v>0.9147566939766768</v>
      </c>
      <c r="J30" s="3">
        <v>0.8983651686908594</v>
      </c>
      <c r="K30" s="3">
        <v>0.8745694263377747</v>
      </c>
      <c r="L30" s="3">
        <v>0.8433694669174228</v>
      </c>
      <c r="M30" s="3">
        <v>0.8047652904298035</v>
      </c>
      <c r="N30" s="3">
        <v>0.758756896874917</v>
      </c>
      <c r="O30" s="3">
        <v>0.705344286252763</v>
      </c>
      <c r="P30" s="3">
        <v>0.6445274585633421</v>
      </c>
      <c r="Q30" s="3">
        <v>0.5763064138066539</v>
      </c>
      <c r="R30" s="3">
        <v>0.5006811519826984</v>
      </c>
      <c r="S30" s="3">
        <v>0.41765167309147566</v>
      </c>
      <c r="T30" s="3">
        <v>0.32721797713298506</v>
      </c>
    </row>
    <row r="31" spans="1:20" ht="12.75">
      <c r="A31" s="30">
        <v>0.6</v>
      </c>
      <c r="B31" s="3">
        <v>0.838050187237535</v>
      </c>
      <c r="C31" s="3">
        <v>0.8679254141501223</v>
      </c>
      <c r="D31" s="3">
        <v>0.8903964239954423</v>
      </c>
      <c r="E31" s="3">
        <v>0.905463216773495</v>
      </c>
      <c r="F31" s="3">
        <v>0.9131257924842805</v>
      </c>
      <c r="G31" s="3">
        <v>0.9133841511277987</v>
      </c>
      <c r="H31" s="3">
        <v>0.9062382927040495</v>
      </c>
      <c r="I31" s="3">
        <v>0.8916882172130333</v>
      </c>
      <c r="J31" s="3">
        <v>0.8697339246547495</v>
      </c>
      <c r="K31" s="3">
        <v>0.8403754150291989</v>
      </c>
      <c r="L31" s="3">
        <v>0.8036126883363807</v>
      </c>
      <c r="M31" s="3">
        <v>0.7594457445762952</v>
      </c>
      <c r="N31" s="3">
        <v>0.7078745837489424</v>
      </c>
      <c r="O31" s="3">
        <v>0.6488992058543224</v>
      </c>
      <c r="P31" s="3">
        <v>0.582519610892435</v>
      </c>
      <c r="Q31" s="3">
        <v>0.5087357988632808</v>
      </c>
      <c r="R31" s="3">
        <v>0.42754776976685915</v>
      </c>
      <c r="S31" s="3">
        <v>0.3389555236031706</v>
      </c>
      <c r="T31" s="3">
        <v>0.24295906037221415</v>
      </c>
    </row>
    <row r="32" spans="1:20" ht="12.75">
      <c r="A32" s="30">
        <v>0.61</v>
      </c>
      <c r="B32" s="3">
        <v>0.8479110680858606</v>
      </c>
      <c r="C32" s="3">
        <v>0.8722235277259816</v>
      </c>
      <c r="D32" s="3">
        <v>0.8891317702988354</v>
      </c>
      <c r="E32" s="3">
        <v>0.898635795804422</v>
      </c>
      <c r="F32" s="3">
        <v>0.9007356042427414</v>
      </c>
      <c r="G32" s="3">
        <v>0.8954311956137934</v>
      </c>
      <c r="H32" s="3">
        <v>0.8827225699175782</v>
      </c>
      <c r="I32" s="3">
        <v>0.8626097271540958</v>
      </c>
      <c r="J32" s="3">
        <v>0.835092667323346</v>
      </c>
      <c r="K32" s="3">
        <v>0.8001713904253291</v>
      </c>
      <c r="L32" s="3">
        <v>0.757845896460045</v>
      </c>
      <c r="M32" s="3">
        <v>0.7081161854274931</v>
      </c>
      <c r="N32" s="3">
        <v>0.6509822573276742</v>
      </c>
      <c r="O32" s="3">
        <v>0.5864441121605883</v>
      </c>
      <c r="P32" s="3">
        <v>0.5145017499262348</v>
      </c>
      <c r="Q32" s="3">
        <v>0.43515517062461473</v>
      </c>
      <c r="R32" s="3">
        <v>0.3484043742557267</v>
      </c>
      <c r="S32" s="3">
        <v>0.25424936081957084</v>
      </c>
      <c r="T32" s="3">
        <v>0.15269013031614898</v>
      </c>
    </row>
    <row r="33" spans="1:20" ht="12.75">
      <c r="A33" s="30">
        <v>0.62</v>
      </c>
      <c r="B33" s="3">
        <v>0.851761935638892</v>
      </c>
      <c r="C33" s="3">
        <v>0.870511628006547</v>
      </c>
      <c r="D33" s="3">
        <v>0.8818571033069348</v>
      </c>
      <c r="E33" s="3">
        <v>0.8857983615400552</v>
      </c>
      <c r="F33" s="3">
        <v>0.8823354027059084</v>
      </c>
      <c r="G33" s="3">
        <v>0.8714682268044943</v>
      </c>
      <c r="H33" s="3">
        <v>0.8531968338358128</v>
      </c>
      <c r="I33" s="3">
        <v>0.8275212237998641</v>
      </c>
      <c r="J33" s="3">
        <v>0.7944413966966484</v>
      </c>
      <c r="K33" s="3">
        <v>0.7539573525261652</v>
      </c>
      <c r="L33" s="3">
        <v>0.7060690912884149</v>
      </c>
      <c r="M33" s="3">
        <v>0.6507766129833974</v>
      </c>
      <c r="N33" s="3">
        <v>0.5880799176111129</v>
      </c>
      <c r="O33" s="3">
        <v>0.5179790051715601</v>
      </c>
      <c r="P33" s="3">
        <v>0.4404738756647404</v>
      </c>
      <c r="Q33" s="3">
        <v>0.35556452909065395</v>
      </c>
      <c r="R33" s="3">
        <v>0.26325096544929993</v>
      </c>
      <c r="S33" s="3">
        <v>0.16353318474067868</v>
      </c>
      <c r="T33" s="3">
        <v>0.05641118696479064</v>
      </c>
    </row>
    <row r="34" spans="1:20" ht="12.75">
      <c r="A34" s="30">
        <v>0.63</v>
      </c>
      <c r="B34" s="3">
        <v>0.8496027898966296</v>
      </c>
      <c r="C34" s="3">
        <v>0.8627897149918187</v>
      </c>
      <c r="D34" s="3">
        <v>0.8685724230197401</v>
      </c>
      <c r="E34" s="3">
        <v>0.8669509139803946</v>
      </c>
      <c r="F34" s="3">
        <v>0.8579251878737815</v>
      </c>
      <c r="G34" s="3">
        <v>0.8414952446999011</v>
      </c>
      <c r="H34" s="3">
        <v>0.8176610844587537</v>
      </c>
      <c r="I34" s="3">
        <v>0.786422707150339</v>
      </c>
      <c r="J34" s="3">
        <v>0.747780112774657</v>
      </c>
      <c r="K34" s="3">
        <v>0.701733301331708</v>
      </c>
      <c r="L34" s="3">
        <v>0.6482822728214914</v>
      </c>
      <c r="M34" s="3">
        <v>0.5874270272440074</v>
      </c>
      <c r="N34" s="3">
        <v>0.5191675645992564</v>
      </c>
      <c r="O34" s="3">
        <v>0.44350388488723713</v>
      </c>
      <c r="P34" s="3">
        <v>0.36043598810795163</v>
      </c>
      <c r="Q34" s="3">
        <v>0.26996387426139856</v>
      </c>
      <c r="R34" s="3">
        <v>0.1720875433475797</v>
      </c>
      <c r="S34" s="3">
        <v>0.06680699536649193</v>
      </c>
      <c r="T34" s="3">
        <v>-0.04587776968186397</v>
      </c>
    </row>
    <row r="35" spans="1:20" ht="12.75">
      <c r="A35" s="30">
        <v>0.64</v>
      </c>
      <c r="B35" s="3">
        <v>0.8414336308590734</v>
      </c>
      <c r="C35" s="3">
        <v>0.8490577886817962</v>
      </c>
      <c r="D35" s="3">
        <v>0.8492777294372515</v>
      </c>
      <c r="E35" s="3">
        <v>0.8420934531254399</v>
      </c>
      <c r="F35" s="3">
        <v>0.8275049597463607</v>
      </c>
      <c r="G35" s="3">
        <v>0.8055122493000144</v>
      </c>
      <c r="H35" s="3">
        <v>0.7761153217864007</v>
      </c>
      <c r="I35" s="3">
        <v>0.7393141772055197</v>
      </c>
      <c r="J35" s="3">
        <v>0.6951088155573716</v>
      </c>
      <c r="K35" s="3">
        <v>0.6434992368419563</v>
      </c>
      <c r="L35" s="3">
        <v>0.5844854410592737</v>
      </c>
      <c r="M35" s="3">
        <v>0.5180674282093233</v>
      </c>
      <c r="N35" s="3">
        <v>0.4442451982921063</v>
      </c>
      <c r="O35" s="3">
        <v>0.3630187513076213</v>
      </c>
      <c r="P35" s="3">
        <v>0.2743880872558695</v>
      </c>
      <c r="Q35" s="3">
        <v>0.17835320613685168</v>
      </c>
      <c r="R35" s="3">
        <v>0.07491410795056497</v>
      </c>
      <c r="S35" s="3">
        <v>-0.0359292073029891</v>
      </c>
      <c r="T35" s="3">
        <v>-0.1541767396238105</v>
      </c>
    </row>
    <row r="36" spans="1:20" ht="12.75">
      <c r="A36" s="30">
        <v>0.65</v>
      </c>
      <c r="B36" s="3">
        <v>0.8272544585262235</v>
      </c>
      <c r="C36" s="3">
        <v>0.8293158490764798</v>
      </c>
      <c r="D36" s="3">
        <v>0.8239730225594692</v>
      </c>
      <c r="E36" s="3">
        <v>0.8112259789751912</v>
      </c>
      <c r="F36" s="3">
        <v>0.7910747183236458</v>
      </c>
      <c r="G36" s="3">
        <v>0.7635192406048334</v>
      </c>
      <c r="H36" s="3">
        <v>0.7285595458187537</v>
      </c>
      <c r="I36" s="3">
        <v>0.6861956339654067</v>
      </c>
      <c r="J36" s="3">
        <v>0.6364275050447925</v>
      </c>
      <c r="K36" s="3">
        <v>0.5792551590569113</v>
      </c>
      <c r="L36" s="3">
        <v>0.5146785960017622</v>
      </c>
      <c r="M36" s="3">
        <v>0.442697815879346</v>
      </c>
      <c r="N36" s="3">
        <v>0.3633128186896625</v>
      </c>
      <c r="O36" s="3">
        <v>0.2765236044327113</v>
      </c>
      <c r="P36" s="3">
        <v>0.18233017310849353</v>
      </c>
      <c r="Q36" s="3">
        <v>0.08073252471700809</v>
      </c>
      <c r="R36" s="3">
        <v>-0.028269340741744475</v>
      </c>
      <c r="S36" s="3">
        <v>-0.14467542326776317</v>
      </c>
      <c r="T36" s="3">
        <v>-0.26848572286105</v>
      </c>
    </row>
    <row r="37" spans="1:20" ht="12.75">
      <c r="A37" s="30">
        <v>0.66</v>
      </c>
      <c r="B37" s="3">
        <v>0.8070652728980792</v>
      </c>
      <c r="C37" s="3">
        <v>0.8035638961758697</v>
      </c>
      <c r="D37" s="3">
        <v>0.7926583023863927</v>
      </c>
      <c r="E37" s="3">
        <v>0.7743484915296488</v>
      </c>
      <c r="F37" s="3">
        <v>0.7486344636056375</v>
      </c>
      <c r="G37" s="3">
        <v>0.7155162186143588</v>
      </c>
      <c r="H37" s="3">
        <v>0.6749937565558131</v>
      </c>
      <c r="I37" s="3">
        <v>0.6270670774299998</v>
      </c>
      <c r="J37" s="3">
        <v>0.5717361812369194</v>
      </c>
      <c r="K37" s="3">
        <v>0.5090010679765719</v>
      </c>
      <c r="L37" s="3">
        <v>0.43886173764895664</v>
      </c>
      <c r="M37" s="3">
        <v>0.3613181902540743</v>
      </c>
      <c r="N37" s="3">
        <v>0.27637042579192417</v>
      </c>
      <c r="O37" s="3">
        <v>0.1840184442625068</v>
      </c>
      <c r="P37" s="3">
        <v>0.08426224566582363</v>
      </c>
      <c r="Q37" s="3">
        <v>-0.02289816999812766</v>
      </c>
      <c r="R37" s="3">
        <v>-0.13746280272934586</v>
      </c>
      <c r="S37" s="3">
        <v>-0.25943165252783107</v>
      </c>
      <c r="T37" s="3">
        <v>-0.38880471939358396</v>
      </c>
    </row>
    <row r="38" spans="1:20" ht="12.75">
      <c r="A38" s="30">
        <v>0.67</v>
      </c>
      <c r="B38" s="3">
        <v>0.7808660739746415</v>
      </c>
      <c r="C38" s="3">
        <v>0.7718019299799654</v>
      </c>
      <c r="D38" s="3">
        <v>0.7553335689180226</v>
      </c>
      <c r="E38" s="3">
        <v>0.7314609907888123</v>
      </c>
      <c r="F38" s="3">
        <v>0.7001841955923349</v>
      </c>
      <c r="G38" s="3">
        <v>0.6615031833285899</v>
      </c>
      <c r="H38" s="3">
        <v>0.6154179539975777</v>
      </c>
      <c r="I38" s="3">
        <v>0.5619285075992985</v>
      </c>
      <c r="J38" s="3">
        <v>0.5010348441337522</v>
      </c>
      <c r="K38" s="3">
        <v>0.4327369636009385</v>
      </c>
      <c r="L38" s="3">
        <v>0.3570348660008573</v>
      </c>
      <c r="M38" s="3">
        <v>0.27392855133350924</v>
      </c>
      <c r="N38" s="3">
        <v>0.18341801959889314</v>
      </c>
      <c r="O38" s="3">
        <v>0.08550327079701014</v>
      </c>
      <c r="P38" s="3">
        <v>-0.01981569507213954</v>
      </c>
      <c r="Q38" s="3">
        <v>-0.1325388780085568</v>
      </c>
      <c r="R38" s="3">
        <v>-0.2526662780122415</v>
      </c>
      <c r="S38" s="3">
        <v>-0.3801978950831941</v>
      </c>
      <c r="T38" s="3">
        <v>-0.5151337292214149</v>
      </c>
    </row>
    <row r="39" spans="1:20" ht="12.75">
      <c r="A39" s="30">
        <v>0.68</v>
      </c>
      <c r="B39" s="3">
        <v>0.7486568617559096</v>
      </c>
      <c r="C39" s="3">
        <v>0.7340299504887676</v>
      </c>
      <c r="D39" s="3">
        <v>0.7119988221543585</v>
      </c>
      <c r="E39" s="3">
        <v>0.6825634767526825</v>
      </c>
      <c r="F39" s="3">
        <v>0.6457239142837385</v>
      </c>
      <c r="G39" s="3">
        <v>0.6014801347475275</v>
      </c>
      <c r="H39" s="3">
        <v>0.5498321381440492</v>
      </c>
      <c r="I39" s="3">
        <v>0.49077992447330376</v>
      </c>
      <c r="J39" s="3">
        <v>0.4243234937352909</v>
      </c>
      <c r="K39" s="3">
        <v>0.3504628459300112</v>
      </c>
      <c r="L39" s="3">
        <v>0.26919798105746406</v>
      </c>
      <c r="M39" s="3">
        <v>0.18052889911764958</v>
      </c>
      <c r="N39" s="3">
        <v>0.08445560011056774</v>
      </c>
      <c r="O39" s="3">
        <v>-0.019021915963780778</v>
      </c>
      <c r="P39" s="3">
        <v>-0.1299036491053982</v>
      </c>
      <c r="Q39" s="3">
        <v>-0.24818959931428086</v>
      </c>
      <c r="R39" s="3">
        <v>-0.373879766590433</v>
      </c>
      <c r="S39" s="3">
        <v>-0.5069741509338521</v>
      </c>
      <c r="T39" s="3">
        <v>-0.6474727523445356</v>
      </c>
    </row>
    <row r="40" spans="1:20" ht="12.75">
      <c r="A40" s="30">
        <v>0.69</v>
      </c>
      <c r="B40" s="3">
        <v>0.7104376362418843</v>
      </c>
      <c r="C40" s="3">
        <v>0.6902479577022764</v>
      </c>
      <c r="D40" s="3">
        <v>0.6626540620954009</v>
      </c>
      <c r="E40" s="3">
        <v>0.6276559494212588</v>
      </c>
      <c r="F40" s="3">
        <v>0.585253619679849</v>
      </c>
      <c r="G40" s="3">
        <v>0.535447072871172</v>
      </c>
      <c r="H40" s="3">
        <v>0.4782363089952275</v>
      </c>
      <c r="I40" s="3">
        <v>0.41362132805201623</v>
      </c>
      <c r="J40" s="3">
        <v>0.34160213004153717</v>
      </c>
      <c r="K40" s="3">
        <v>0.2621787149637913</v>
      </c>
      <c r="L40" s="3">
        <v>0.17535108281877776</v>
      </c>
      <c r="M40" s="3">
        <v>0.08111923360649687</v>
      </c>
      <c r="N40" s="3">
        <v>-0.02051683267305071</v>
      </c>
      <c r="O40" s="3">
        <v>-0.12955711601986697</v>
      </c>
      <c r="P40" s="3">
        <v>-0.2460016164339487</v>
      </c>
      <c r="Q40" s="3">
        <v>-0.36985033391529876</v>
      </c>
      <c r="R40" s="3">
        <v>-0.5011032684639152</v>
      </c>
      <c r="S40" s="3">
        <v>-0.6397604200797993</v>
      </c>
      <c r="T40" s="3">
        <v>-0.7858217887629515</v>
      </c>
    </row>
    <row r="41" spans="1:20" ht="12.75">
      <c r="A41" s="30">
        <v>0.7</v>
      </c>
      <c r="B41" s="3">
        <v>0.6662083974325645</v>
      </c>
      <c r="C41" s="3">
        <v>0.6404559516204902</v>
      </c>
      <c r="D41" s="3">
        <v>0.6072992887411492</v>
      </c>
      <c r="E41" s="3">
        <v>0.5667384087945406</v>
      </c>
      <c r="F41" s="3">
        <v>0.5187733117806652</v>
      </c>
      <c r="G41" s="3">
        <v>0.46340399769952134</v>
      </c>
      <c r="H41" s="3">
        <v>0.4006304665511109</v>
      </c>
      <c r="I41" s="3">
        <v>0.3304527183354332</v>
      </c>
      <c r="J41" s="3">
        <v>0.2528707530524883</v>
      </c>
      <c r="K41" s="3">
        <v>0.16788457070227647</v>
      </c>
      <c r="L41" s="3">
        <v>0.07549417128479696</v>
      </c>
      <c r="M41" s="3">
        <v>-0.024300445199950005</v>
      </c>
      <c r="N41" s="3">
        <v>-0.13149927875196377</v>
      </c>
      <c r="O41" s="3">
        <v>-0.24610232937124543</v>
      </c>
      <c r="P41" s="3">
        <v>-0.3681095970577941</v>
      </c>
      <c r="Q41" s="3">
        <v>-0.4975210818116087</v>
      </c>
      <c r="R41" s="3">
        <v>-0.634336783632693</v>
      </c>
      <c r="S41" s="3">
        <v>-0.7785567025210429</v>
      </c>
      <c r="T41" s="3">
        <v>-0.9301808384766606</v>
      </c>
    </row>
    <row r="42" spans="1:20" ht="12.75">
      <c r="A42" s="30">
        <v>0.71</v>
      </c>
      <c r="B42" s="3">
        <v>0.6159691453279514</v>
      </c>
      <c r="C42" s="3">
        <v>0.5846539322434113</v>
      </c>
      <c r="D42" s="3">
        <v>0.5459345020916041</v>
      </c>
      <c r="E42" s="3">
        <v>0.4998108548725292</v>
      </c>
      <c r="F42" s="3">
        <v>0.4462829905861867</v>
      </c>
      <c r="G42" s="3">
        <v>0.38535090923257787</v>
      </c>
      <c r="H42" s="3">
        <v>0.3170146108117007</v>
      </c>
      <c r="I42" s="3">
        <v>0.24127409532355704</v>
      </c>
      <c r="J42" s="3">
        <v>0.15812936276814582</v>
      </c>
      <c r="K42" s="3">
        <v>0.06758041314546726</v>
      </c>
      <c r="L42" s="3">
        <v>-0.030372753544478437</v>
      </c>
      <c r="M42" s="3">
        <v>-0.13573013730169103</v>
      </c>
      <c r="N42" s="3">
        <v>-0.2484917381261711</v>
      </c>
      <c r="O42" s="3">
        <v>-0.36865755601792016</v>
      </c>
      <c r="P42" s="3">
        <v>-0.49622759097693536</v>
      </c>
      <c r="Q42" s="3">
        <v>-0.6312018430032167</v>
      </c>
      <c r="R42" s="3">
        <v>-0.773580312096765</v>
      </c>
      <c r="S42" s="3">
        <v>-0.9233629982575815</v>
      </c>
      <c r="T42" s="3">
        <v>-1.0805499014856665</v>
      </c>
    </row>
    <row r="43" spans="1:20" ht="12.75">
      <c r="A43" s="30">
        <v>0.72</v>
      </c>
      <c r="B43" s="3">
        <v>0.5597198799280441</v>
      </c>
      <c r="C43" s="3">
        <v>0.5228418995710378</v>
      </c>
      <c r="D43" s="3">
        <v>0.4785597021467638</v>
      </c>
      <c r="E43" s="3">
        <v>0.42687328765522325</v>
      </c>
      <c r="F43" s="3">
        <v>0.36778265609641514</v>
      </c>
      <c r="G43" s="3">
        <v>0.3012878074703398</v>
      </c>
      <c r="H43" s="3">
        <v>0.22738874177699664</v>
      </c>
      <c r="I43" s="3">
        <v>0.1460854590163878</v>
      </c>
      <c r="J43" s="3">
        <v>0.0573779591885093</v>
      </c>
      <c r="K43" s="3">
        <v>-0.038733757706634675</v>
      </c>
      <c r="L43" s="3">
        <v>-0.14224969166904633</v>
      </c>
      <c r="M43" s="3">
        <v>-0.2531698426987259</v>
      </c>
      <c r="N43" s="3">
        <v>-0.37149421079567335</v>
      </c>
      <c r="O43" s="3">
        <v>-0.49722279595988716</v>
      </c>
      <c r="P43" s="3">
        <v>-0.630355598191368</v>
      </c>
      <c r="Q43" s="3">
        <v>-0.7708926174901152</v>
      </c>
      <c r="R43" s="3">
        <v>-0.918833853856132</v>
      </c>
      <c r="S43" s="3">
        <v>-1.074179307289414</v>
      </c>
      <c r="T43" s="3">
        <v>-1.2369289777899635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C375"/>
  <sheetViews>
    <sheetView workbookViewId="0" topLeftCell="A1">
      <pane ySplit="9330" topLeftCell="BM368" activePane="topLeft" state="split"/>
      <selection pane="topLeft" activeCell="B3" sqref="B3"/>
      <selection pane="bottomLeft" activeCell="C378" sqref="C378"/>
    </sheetView>
  </sheetViews>
  <sheetFormatPr defaultColWidth="9.140625" defaultRowHeight="12.75"/>
  <cols>
    <col min="2" max="2" width="15.28125" style="0" customWidth="1"/>
    <col min="3" max="3" width="13.140625" style="21" customWidth="1"/>
  </cols>
  <sheetData>
    <row r="1" spans="2:3" ht="12.75">
      <c r="B1" s="31"/>
      <c r="C1" s="31"/>
    </row>
    <row r="2" ht="20.25">
      <c r="B2" s="5"/>
    </row>
    <row r="3" ht="20.25">
      <c r="B3" s="4" t="s">
        <v>48</v>
      </c>
    </row>
    <row r="4" ht="12.75">
      <c r="B4" s="6"/>
    </row>
    <row r="5" ht="12.75">
      <c r="B5" s="6"/>
    </row>
    <row r="6" ht="12.75">
      <c r="B6" s="3"/>
    </row>
    <row r="8" spans="2:3" ht="25.5">
      <c r="B8" s="10" t="s">
        <v>36</v>
      </c>
      <c r="C8" s="10" t="s">
        <v>35</v>
      </c>
    </row>
    <row r="9" spans="2:3" ht="12.75">
      <c r="B9" s="40" t="s">
        <v>10</v>
      </c>
      <c r="C9" s="53" t="s">
        <v>10</v>
      </c>
    </row>
    <row r="10" spans="2:3" ht="12.75">
      <c r="B10" s="3">
        <v>2</v>
      </c>
      <c r="C10" s="7"/>
    </row>
    <row r="11" spans="2:3" ht="12.75">
      <c r="B11" s="3">
        <v>6.687915</v>
      </c>
      <c r="C11" s="36">
        <v>6</v>
      </c>
    </row>
    <row r="12" spans="2:3" ht="12.75">
      <c r="B12" s="3">
        <v>5.4884135</v>
      </c>
      <c r="C12" s="36">
        <v>5.185</v>
      </c>
    </row>
    <row r="13" spans="2:3" ht="12.75">
      <c r="B13" s="3">
        <v>4.5921603</v>
      </c>
      <c r="C13" s="36">
        <v>4.47015</v>
      </c>
    </row>
    <row r="14" spans="2:3" ht="12.75">
      <c r="B14" s="3">
        <v>4.9275012</v>
      </c>
      <c r="C14" s="36">
        <v>4.4146275</v>
      </c>
    </row>
    <row r="15" spans="2:3" ht="12.75">
      <c r="B15" s="3">
        <v>4.697646</v>
      </c>
      <c r="C15" s="36">
        <v>4.207533375000001</v>
      </c>
    </row>
    <row r="16" spans="2:3" ht="12.75">
      <c r="B16" s="3">
        <v>4.6130577</v>
      </c>
      <c r="C16" s="36">
        <v>3.9764033687500002</v>
      </c>
    </row>
    <row r="17" spans="2:3" ht="12.75">
      <c r="B17" s="3">
        <v>4.0795915</v>
      </c>
      <c r="C17" s="36">
        <v>3.6759428634375</v>
      </c>
    </row>
    <row r="18" spans="2:3" ht="12.75">
      <c r="B18" s="3">
        <v>3.4747587</v>
      </c>
      <c r="C18" s="36">
        <v>3.124551433921875</v>
      </c>
    </row>
    <row r="19" spans="2:3" ht="12.75">
      <c r="B19" s="3">
        <v>2.6702577</v>
      </c>
      <c r="C19" s="36">
        <v>2.655868718833594</v>
      </c>
    </row>
    <row r="20" spans="2:3" ht="12.75">
      <c r="B20" s="3">
        <v>3.2537683</v>
      </c>
      <c r="C20" s="36">
        <v>3.002488411008555</v>
      </c>
    </row>
    <row r="21" spans="2:3" ht="12.75">
      <c r="B21" s="3">
        <v>3.1472318</v>
      </c>
      <c r="C21" s="36">
        <v>3.1034151493572715</v>
      </c>
    </row>
    <row r="22" spans="2:3" ht="12.75">
      <c r="B22" s="3">
        <v>3.4706798</v>
      </c>
      <c r="C22" s="36">
        <v>3.0379028769536807</v>
      </c>
    </row>
    <row r="23" spans="2:3" ht="12.75">
      <c r="B23" s="3">
        <v>3.5824951</v>
      </c>
      <c r="C23" s="36">
        <v>3.0982174454106293</v>
      </c>
    </row>
    <row r="24" spans="2:3" ht="12.75">
      <c r="B24" s="3">
        <v>2.951521</v>
      </c>
      <c r="C24" s="36">
        <v>2.7962848285990343</v>
      </c>
    </row>
    <row r="25" spans="2:3" ht="12.75">
      <c r="B25" s="3">
        <v>3.0609991</v>
      </c>
      <c r="C25" s="36">
        <v>2.3768421043091794</v>
      </c>
    </row>
    <row r="26" spans="2:3" ht="12.75">
      <c r="B26" s="3">
        <v>2.5146976</v>
      </c>
      <c r="C26" s="36">
        <v>2.0203157886628023</v>
      </c>
    </row>
    <row r="27" spans="2:3" ht="12.75">
      <c r="B27" s="3">
        <v>1.5355594</v>
      </c>
      <c r="C27" s="36">
        <v>1.717268420363382</v>
      </c>
    </row>
    <row r="28" spans="2:3" ht="12.75">
      <c r="B28" s="3">
        <v>1.5133635</v>
      </c>
      <c r="C28" s="36">
        <v>1.4596781573088746</v>
      </c>
    </row>
    <row r="29" spans="2:3" ht="12.75">
      <c r="B29" s="3">
        <v>1.514559</v>
      </c>
      <c r="C29" s="36">
        <v>1.2407264337125432</v>
      </c>
    </row>
    <row r="30" spans="2:3" ht="12.75">
      <c r="B30" s="3">
        <v>1.8313152</v>
      </c>
      <c r="C30" s="36">
        <v>1.6696174686556615</v>
      </c>
    </row>
    <row r="31" spans="2:3" ht="12.75">
      <c r="B31" s="3">
        <v>2.1195992</v>
      </c>
      <c r="C31" s="36">
        <v>1.9642748483573125</v>
      </c>
    </row>
    <row r="32" spans="2:3" ht="12.75">
      <c r="B32" s="3">
        <v>1.8216637</v>
      </c>
      <c r="C32" s="36">
        <v>1.7362336211037155</v>
      </c>
    </row>
    <row r="33" spans="2:3" ht="12.75">
      <c r="B33" s="3">
        <v>2.0341146</v>
      </c>
      <c r="C33" s="36">
        <v>1.895798577938158</v>
      </c>
    </row>
    <row r="34" spans="2:3" ht="12.75">
      <c r="B34" s="3">
        <v>1.8707298</v>
      </c>
      <c r="C34" s="36">
        <v>1.9622287912474345</v>
      </c>
    </row>
    <row r="35" spans="2:3" ht="12.75">
      <c r="B35" s="3">
        <v>1.4185917</v>
      </c>
      <c r="C35" s="36">
        <v>1.7074944725603194</v>
      </c>
    </row>
    <row r="36" spans="2:3" ht="12.75">
      <c r="B36" s="3">
        <v>1.0643771</v>
      </c>
      <c r="C36" s="36">
        <v>1.4587703016762714</v>
      </c>
    </row>
    <row r="37" spans="2:3" ht="12.75">
      <c r="B37" s="3">
        <v>0.76649497</v>
      </c>
      <c r="C37" s="36">
        <v>1.2399547564248308</v>
      </c>
    </row>
    <row r="38" spans="2:3" ht="12.75">
      <c r="B38" s="3">
        <v>1.8461711</v>
      </c>
      <c r="C38" s="36">
        <v>1.0539615429611062</v>
      </c>
    </row>
    <row r="39" spans="2:3" ht="12.75">
      <c r="B39" s="3">
        <v>1.4754428</v>
      </c>
      <c r="C39" s="36">
        <v>1.42586731151694</v>
      </c>
    </row>
    <row r="40" spans="2:3" ht="12.75">
      <c r="B40" s="3">
        <v>1.5845818</v>
      </c>
      <c r="C40" s="36">
        <v>1.6041872147893994</v>
      </c>
    </row>
    <row r="41" spans="2:3" ht="12.75">
      <c r="B41" s="3">
        <v>1.8813103</v>
      </c>
      <c r="C41" s="36">
        <v>1.3635591325709893</v>
      </c>
    </row>
    <row r="42" spans="2:3" ht="12.75">
      <c r="B42" s="3">
        <v>1.4079829</v>
      </c>
      <c r="C42" s="36">
        <v>1.159025262685341</v>
      </c>
    </row>
    <row r="43" spans="2:3" ht="12.75">
      <c r="B43" s="3">
        <v>2.1967941</v>
      </c>
      <c r="C43" s="36">
        <v>2.2351714732825396</v>
      </c>
    </row>
    <row r="44" spans="2:3" ht="12.75">
      <c r="B44" s="3">
        <v>2.8801207</v>
      </c>
      <c r="C44" s="36">
        <v>2.8298957522901587</v>
      </c>
    </row>
    <row r="45" spans="2:3" ht="12.75">
      <c r="B45" s="3">
        <v>2.7355339</v>
      </c>
      <c r="C45" s="36">
        <v>2.429111389446635</v>
      </c>
    </row>
    <row r="46" spans="2:3" ht="12.75">
      <c r="B46" s="3">
        <v>3.64</v>
      </c>
      <c r="C46" s="36">
        <v>3.0445446810296395</v>
      </c>
    </row>
    <row r="47" spans="2:3" ht="12.75">
      <c r="B47" s="3">
        <v>3.1769754</v>
      </c>
      <c r="C47" s="36">
        <v>3.3019629788751943</v>
      </c>
    </row>
    <row r="48" spans="2:3" ht="12.75">
      <c r="B48" s="3">
        <v>3.0002533</v>
      </c>
      <c r="C48" s="36">
        <v>2.8066685320439153</v>
      </c>
    </row>
    <row r="49" spans="2:3" ht="12.75">
      <c r="B49" s="3">
        <v>3.2500472</v>
      </c>
      <c r="C49" s="36">
        <v>3.2556682522373275</v>
      </c>
    </row>
    <row r="50" spans="2:3" ht="12.75">
      <c r="B50" s="3">
        <v>2.8773699</v>
      </c>
      <c r="C50" s="36">
        <v>3.4111180144017292</v>
      </c>
    </row>
    <row r="51" spans="2:3" ht="12.75">
      <c r="B51" s="3">
        <v>3.1766936</v>
      </c>
      <c r="C51" s="36">
        <v>2.8994503122414694</v>
      </c>
    </row>
    <row r="52" spans="2:3" ht="12.75">
      <c r="B52" s="3">
        <v>4.02</v>
      </c>
      <c r="C52" s="36">
        <v>3.174532765405249</v>
      </c>
    </row>
    <row r="53" spans="2:3" ht="12.75">
      <c r="B53" s="3">
        <v>2.78</v>
      </c>
      <c r="C53" s="36">
        <v>3.2237528505944617</v>
      </c>
    </row>
    <row r="54" spans="2:3" ht="12.75">
      <c r="B54" s="3">
        <v>2.5472767</v>
      </c>
      <c r="C54" s="36">
        <v>2.7401899230052926</v>
      </c>
    </row>
    <row r="55" spans="2:3" ht="12.75">
      <c r="B55" s="3">
        <v>2.4067554</v>
      </c>
      <c r="C55" s="36">
        <v>2.3291614345544986</v>
      </c>
    </row>
    <row r="56" spans="2:3" ht="12.75">
      <c r="B56" s="3">
        <v>2.2580676</v>
      </c>
      <c r="C56" s="36">
        <v>1.979787219371324</v>
      </c>
    </row>
    <row r="57" spans="2:3" ht="12.75">
      <c r="B57" s="3">
        <v>1.1723413</v>
      </c>
      <c r="C57" s="36">
        <v>1.6828191364656253</v>
      </c>
    </row>
    <row r="58" spans="2:3" ht="12.75">
      <c r="B58" s="3">
        <v>1.4677896</v>
      </c>
      <c r="C58" s="36">
        <v>1.4303962659957816</v>
      </c>
    </row>
    <row r="59" spans="2:3" ht="12.75">
      <c r="B59" s="3">
        <v>1.5123523</v>
      </c>
      <c r="C59" s="36">
        <v>1.2158368260964143</v>
      </c>
    </row>
    <row r="60" spans="2:3" ht="12.75">
      <c r="B60" s="3">
        <v>1.3204967</v>
      </c>
      <c r="C60" s="36">
        <v>1.043461302181952</v>
      </c>
    </row>
    <row r="61" spans="2:3" ht="12.75">
      <c r="B61" s="3">
        <v>1.2535847</v>
      </c>
      <c r="C61" s="36">
        <v>0.8943421068546593</v>
      </c>
    </row>
    <row r="62" spans="2:3" ht="12.75">
      <c r="B62" s="3">
        <v>0.91116562</v>
      </c>
      <c r="C62" s="36">
        <v>0.8101907908264605</v>
      </c>
    </row>
    <row r="63" spans="2:3" ht="12.75">
      <c r="B63" s="3">
        <v>0.32567569</v>
      </c>
      <c r="C63" s="36">
        <v>0.8756621722024913</v>
      </c>
    </row>
    <row r="64" spans="2:3" ht="12.75">
      <c r="B64" s="3">
        <v>0.86228575</v>
      </c>
      <c r="C64" s="36">
        <v>0.8553128463721177</v>
      </c>
    </row>
    <row r="65" spans="2:3" ht="12.75">
      <c r="B65" s="3">
        <v>0.39412562</v>
      </c>
      <c r="C65" s="36">
        <v>0.7270159194163</v>
      </c>
    </row>
    <row r="66" spans="2:3" ht="12.75">
      <c r="B66" s="3">
        <v>0.64478215</v>
      </c>
      <c r="C66" s="36">
        <v>0.7679635315038549</v>
      </c>
    </row>
    <row r="67" spans="2:3" ht="12.75">
      <c r="B67" s="3">
        <v>1.904269</v>
      </c>
      <c r="C67" s="36">
        <v>1.4287690017782766</v>
      </c>
    </row>
    <row r="68" spans="2:3" ht="12.75">
      <c r="B68" s="3">
        <v>4.128115</v>
      </c>
      <c r="C68" s="36">
        <v>3.546553651511535</v>
      </c>
    </row>
    <row r="69" spans="2:3" ht="12.75">
      <c r="B69" s="3">
        <v>4.7913245</v>
      </c>
      <c r="C69" s="36">
        <v>4.811170603784804</v>
      </c>
    </row>
    <row r="70" spans="2:3" ht="12.75">
      <c r="B70" s="3">
        <v>4.298299</v>
      </c>
      <c r="C70" s="36">
        <v>4.411395013217083</v>
      </c>
    </row>
    <row r="71" spans="2:3" ht="12.75">
      <c r="B71" s="3">
        <v>4.98</v>
      </c>
      <c r="C71" s="36">
        <v>4.12468576123452</v>
      </c>
    </row>
    <row r="72" spans="2:3" ht="12.75">
      <c r="B72" s="3">
        <v>3.5392132</v>
      </c>
      <c r="C72" s="36">
        <v>3.783482897049343</v>
      </c>
    </row>
    <row r="73" spans="2:3" ht="12.75">
      <c r="B73" s="3">
        <v>3.1286496</v>
      </c>
      <c r="C73" s="36">
        <v>3.3909604624919414</v>
      </c>
    </row>
    <row r="74" spans="2:3" ht="12.75">
      <c r="B74" s="3">
        <v>2.8532363</v>
      </c>
      <c r="C74" s="36">
        <v>3.0868163931181507</v>
      </c>
    </row>
    <row r="75" spans="2:3" ht="12.75">
      <c r="B75" s="3">
        <v>2.325875</v>
      </c>
      <c r="C75" s="36">
        <v>2.759293934150428</v>
      </c>
    </row>
    <row r="76" spans="2:3" ht="12.75">
      <c r="B76" s="3">
        <v>3.1439062</v>
      </c>
      <c r="C76" s="36">
        <v>2.9645998440278634</v>
      </c>
    </row>
    <row r="77" spans="2:3" ht="12.75">
      <c r="B77" s="3">
        <v>3.0768764</v>
      </c>
      <c r="C77" s="36">
        <v>2.9343098674236843</v>
      </c>
    </row>
    <row r="78" spans="2:3" ht="12.75">
      <c r="B78" s="3">
        <v>2.3075119</v>
      </c>
      <c r="C78" s="36">
        <v>2.5091633873101316</v>
      </c>
    </row>
    <row r="79" spans="2:3" ht="12.75">
      <c r="B79" s="3">
        <v>2.3706359</v>
      </c>
      <c r="C79" s="36">
        <v>2.1438888792136113</v>
      </c>
    </row>
    <row r="80" spans="2:3" ht="12.75">
      <c r="B80" s="3">
        <v>2.7941092</v>
      </c>
      <c r="C80" s="36">
        <v>2.4373055473315697</v>
      </c>
    </row>
    <row r="81" spans="2:3" ht="12.75">
      <c r="B81" s="3">
        <v>3.0469745</v>
      </c>
      <c r="C81" s="36">
        <v>2.781809715231834</v>
      </c>
    </row>
    <row r="82" spans="2:3" ht="12.75">
      <c r="B82" s="3">
        <v>3.3316736</v>
      </c>
      <c r="C82" s="36">
        <v>3.258238257947059</v>
      </c>
    </row>
    <row r="83" spans="2:3" ht="12.75">
      <c r="B83" s="3">
        <v>3.4016887</v>
      </c>
      <c r="C83" s="36">
        <v>3.291202519255</v>
      </c>
    </row>
    <row r="84" spans="2:3" ht="12.75">
      <c r="B84" s="3">
        <v>3.5001786</v>
      </c>
      <c r="C84" s="36">
        <v>3.1875221413667507</v>
      </c>
    </row>
    <row r="85" spans="2:3" ht="12.75">
      <c r="B85" s="3">
        <v>2.4830208</v>
      </c>
      <c r="C85" s="36">
        <v>3.0279938201617376</v>
      </c>
    </row>
    <row r="86" spans="2:3" ht="12.75">
      <c r="B86" s="3">
        <v>2.4870647</v>
      </c>
      <c r="C86" s="36">
        <v>2.595994747137477</v>
      </c>
    </row>
    <row r="87" spans="2:3" ht="12.75">
      <c r="B87" s="3">
        <v>2.4687949</v>
      </c>
      <c r="C87" s="36">
        <v>2.2565955350668556</v>
      </c>
    </row>
    <row r="88" spans="2:3" ht="12.75">
      <c r="B88" s="3">
        <v>1.6467068</v>
      </c>
      <c r="C88" s="36">
        <v>2.155106204806827</v>
      </c>
    </row>
    <row r="89" spans="2:3" ht="12.75">
      <c r="B89" s="3">
        <v>2.0741463</v>
      </c>
      <c r="C89" s="36">
        <v>2.049840274085803</v>
      </c>
    </row>
    <row r="90" spans="2:3" ht="12.75">
      <c r="B90" s="3">
        <v>1.9011993</v>
      </c>
      <c r="C90" s="36">
        <v>1.9141642329729327</v>
      </c>
    </row>
    <row r="91" spans="2:3" ht="12.75">
      <c r="B91" s="3">
        <v>1.3315712</v>
      </c>
      <c r="C91" s="36">
        <v>1.7158395980269927</v>
      </c>
    </row>
    <row r="92" spans="2:3" ht="12.75">
      <c r="B92" s="3">
        <v>3.4156544</v>
      </c>
      <c r="C92" s="36">
        <v>3.6484636583229433</v>
      </c>
    </row>
    <row r="93" spans="2:3" ht="12.75">
      <c r="B93" s="3">
        <v>5.45</v>
      </c>
      <c r="C93" s="36">
        <v>6.126794109574501</v>
      </c>
    </row>
    <row r="94" spans="2:3" ht="12.75">
      <c r="B94" s="3">
        <v>5.48</v>
      </c>
      <c r="C94" s="36">
        <v>6.342474993138326</v>
      </c>
    </row>
    <row r="95" spans="2:3" ht="12.75">
      <c r="B95" s="3">
        <v>5.9932089</v>
      </c>
      <c r="C95" s="36">
        <v>5.671403744167578</v>
      </c>
    </row>
    <row r="96" spans="2:3" ht="12.75">
      <c r="B96" s="3">
        <v>4.8688536</v>
      </c>
      <c r="C96" s="36">
        <v>4.981093182542441</v>
      </c>
    </row>
    <row r="97" spans="2:3" ht="12.75">
      <c r="B97" s="3">
        <v>4.4725112</v>
      </c>
      <c r="C97" s="36">
        <v>4.252629205161075</v>
      </c>
    </row>
    <row r="98" spans="2:3" ht="12.75">
      <c r="B98" s="3">
        <v>3.8199218</v>
      </c>
      <c r="C98" s="36">
        <v>3.675834824386913</v>
      </c>
    </row>
    <row r="99" spans="2:3" ht="12.75">
      <c r="B99" s="3">
        <v>3.3179238</v>
      </c>
      <c r="C99" s="36">
        <v>3.3664596007288767</v>
      </c>
    </row>
    <row r="100" spans="2:3" ht="12.75">
      <c r="B100" s="3">
        <v>3.228261</v>
      </c>
      <c r="C100" s="36">
        <v>3.1931906606195453</v>
      </c>
    </row>
    <row r="101" spans="2:3" ht="12.75">
      <c r="B101" s="3">
        <v>3.2719488</v>
      </c>
      <c r="C101" s="36">
        <v>3.747412061526613</v>
      </c>
    </row>
    <row r="102" spans="2:3" ht="12.75">
      <c r="B102" s="3">
        <v>4.4716691</v>
      </c>
      <c r="C102" s="36">
        <v>4.2513002522976215</v>
      </c>
    </row>
    <row r="103" spans="2:3" ht="12.75">
      <c r="B103" s="3">
        <v>3.985758</v>
      </c>
      <c r="C103" s="36">
        <v>4.059605214452978</v>
      </c>
    </row>
    <row r="104" spans="2:3" ht="12.75">
      <c r="B104" s="3">
        <v>3.6024412</v>
      </c>
      <c r="C104" s="36">
        <v>3.656664432285032</v>
      </c>
    </row>
    <row r="105" spans="2:3" ht="12.75">
      <c r="B105" s="3">
        <v>3.3465076</v>
      </c>
      <c r="C105" s="36">
        <v>3.4184647674422775</v>
      </c>
    </row>
    <row r="106" spans="2:3" ht="12.75">
      <c r="B106" s="3">
        <v>3.9574423</v>
      </c>
      <c r="C106" s="36">
        <v>3.3632950523259355</v>
      </c>
    </row>
    <row r="107" spans="2:3" ht="12.75">
      <c r="B107" s="3">
        <v>3.202467</v>
      </c>
      <c r="C107" s="36">
        <v>3.0660007944770453</v>
      </c>
    </row>
    <row r="108" spans="2:3" ht="12.75">
      <c r="B108" s="3">
        <v>2.8293513</v>
      </c>
      <c r="C108" s="36">
        <v>2.9261006753054883</v>
      </c>
    </row>
    <row r="109" spans="2:3" ht="12.75">
      <c r="B109" s="3">
        <v>3.110214</v>
      </c>
      <c r="C109" s="36">
        <v>2.7239855740096655</v>
      </c>
    </row>
    <row r="110" spans="2:3" ht="12.75">
      <c r="B110" s="3">
        <v>1.849221</v>
      </c>
      <c r="C110" s="36">
        <v>2.3153877379082157</v>
      </c>
    </row>
    <row r="111" spans="2:3" ht="12.75">
      <c r="B111" s="3">
        <v>2.0891402</v>
      </c>
      <c r="C111" s="36">
        <v>1.9680795772219832</v>
      </c>
    </row>
    <row r="112" spans="2:3" ht="12.75">
      <c r="B112" s="3">
        <v>1.870023</v>
      </c>
      <c r="C112" s="36">
        <v>1.6728676406386858</v>
      </c>
    </row>
    <row r="113" spans="2:3" ht="12.75">
      <c r="B113" s="3">
        <v>1.3153595</v>
      </c>
      <c r="C113" s="36">
        <v>1.4269374945428828</v>
      </c>
    </row>
    <row r="114" spans="2:3" ht="12.75">
      <c r="B114" s="3">
        <v>1.6211308</v>
      </c>
      <c r="C114" s="36">
        <v>1.2165968703614507</v>
      </c>
    </row>
    <row r="115" spans="2:3" ht="12.75">
      <c r="B115" s="3">
        <v>0.94902711</v>
      </c>
      <c r="C115" s="36">
        <v>1.0341073398072331</v>
      </c>
    </row>
    <row r="116" spans="2:3" ht="12.75">
      <c r="B116" s="3">
        <v>0.90324091</v>
      </c>
      <c r="C116" s="36">
        <v>0.8839912388361482</v>
      </c>
    </row>
    <row r="117" spans="2:3" ht="12.75">
      <c r="B117" s="3">
        <v>0.76888746</v>
      </c>
      <c r="C117" s="36">
        <v>0.7550925530107259</v>
      </c>
    </row>
    <row r="118" spans="2:3" ht="12.75">
      <c r="B118" s="3">
        <v>0.43</v>
      </c>
      <c r="C118" s="36">
        <v>0.641828670059117</v>
      </c>
    </row>
    <row r="119" spans="2:3" ht="12.75">
      <c r="B119" s="3">
        <v>0.82928685</v>
      </c>
      <c r="C119" s="36">
        <v>0.6655543695502495</v>
      </c>
    </row>
    <row r="120" spans="2:3" ht="12.75">
      <c r="B120" s="3">
        <v>0.79189212</v>
      </c>
      <c r="C120" s="36">
        <v>0.7995212141177122</v>
      </c>
    </row>
    <row r="121" spans="2:3" ht="12.75">
      <c r="B121" s="3">
        <v>0.82996944</v>
      </c>
      <c r="C121" s="36">
        <v>0.7868930320000554</v>
      </c>
    </row>
    <row r="122" spans="2:3" ht="12.75">
      <c r="B122" s="3">
        <v>2.6750577</v>
      </c>
      <c r="C122" s="36">
        <v>2.0538590772000465</v>
      </c>
    </row>
    <row r="123" spans="2:3" ht="12.75">
      <c r="B123" s="3">
        <v>2.9822102</v>
      </c>
      <c r="C123" s="36">
        <v>3.10568021562004</v>
      </c>
    </row>
    <row r="124" spans="2:3" ht="12.75">
      <c r="B124" s="3">
        <v>2.9004478</v>
      </c>
      <c r="C124" s="36">
        <v>2.887728183277034</v>
      </c>
    </row>
    <row r="125" spans="2:3" ht="12.75">
      <c r="B125" s="3">
        <v>2.439002</v>
      </c>
      <c r="C125" s="36">
        <v>2.454568955785479</v>
      </c>
    </row>
    <row r="126" spans="2:3" ht="12.75">
      <c r="B126" s="3">
        <v>2.1943028</v>
      </c>
      <c r="C126" s="36">
        <v>2.186383612417657</v>
      </c>
    </row>
    <row r="127" spans="2:3" ht="12.75">
      <c r="B127" s="3">
        <v>1.7792135</v>
      </c>
      <c r="C127" s="36">
        <v>1.9324260705550085</v>
      </c>
    </row>
    <row r="128" spans="2:3" ht="12.75">
      <c r="B128" s="3">
        <v>1.6681185</v>
      </c>
      <c r="C128" s="36">
        <v>1.7575621599717572</v>
      </c>
    </row>
    <row r="129" spans="2:3" ht="12.75">
      <c r="B129" s="3">
        <v>2.5611354</v>
      </c>
      <c r="C129" s="36">
        <v>2.1790278359759934</v>
      </c>
    </row>
    <row r="130" spans="2:3" ht="12.75">
      <c r="B130" s="3">
        <v>2.6594801</v>
      </c>
      <c r="C130" s="36">
        <v>2.9161736605795943</v>
      </c>
    </row>
    <row r="131" spans="2:3" ht="12.75">
      <c r="B131" s="3">
        <v>3.6207537</v>
      </c>
      <c r="C131" s="36">
        <v>3.682547611492655</v>
      </c>
    </row>
    <row r="132" spans="2:3" ht="12.75">
      <c r="B132" s="3">
        <v>5.0012814</v>
      </c>
      <c r="C132" s="36">
        <v>5.246465469768757</v>
      </c>
    </row>
    <row r="133" spans="2:3" ht="12.75">
      <c r="B133" s="3">
        <v>6.7970185</v>
      </c>
      <c r="C133" s="36">
        <v>6.692595649303444</v>
      </c>
    </row>
    <row r="134" spans="2:3" ht="12.75">
      <c r="B134" s="3">
        <v>6.56</v>
      </c>
      <c r="C134" s="36">
        <v>7.4842063019079275</v>
      </c>
    </row>
    <row r="135" spans="2:3" ht="12.75">
      <c r="B135" s="3">
        <v>6.8872279</v>
      </c>
      <c r="C135" s="36">
        <v>7.206575356621739</v>
      </c>
    </row>
    <row r="136" spans="2:3" ht="12.75">
      <c r="B136" s="3">
        <v>6.22</v>
      </c>
      <c r="C136" s="36">
        <v>6.203289053128478</v>
      </c>
    </row>
    <row r="137" spans="2:3" ht="12.75">
      <c r="B137" s="3">
        <v>5.4</v>
      </c>
      <c r="C137" s="36">
        <v>5.272795695159207</v>
      </c>
    </row>
    <row r="138" spans="2:3" ht="12.75">
      <c r="B138" s="3">
        <v>4.7925549</v>
      </c>
      <c r="C138" s="36">
        <v>4.481876340885326</v>
      </c>
    </row>
    <row r="139" spans="2:3" ht="12.75">
      <c r="B139" s="3">
        <v>3.9906344</v>
      </c>
      <c r="C139" s="36">
        <v>4.094594889752527</v>
      </c>
    </row>
    <row r="140" spans="2:3" ht="12.75">
      <c r="B140" s="3">
        <v>3.6532548</v>
      </c>
      <c r="C140" s="36">
        <v>3.8013056562896477</v>
      </c>
    </row>
    <row r="141" spans="2:3" ht="12.75">
      <c r="B141" s="3">
        <v>3.88</v>
      </c>
      <c r="C141" s="36">
        <v>3.5725098078462008</v>
      </c>
    </row>
    <row r="142" spans="2:3" ht="12.75">
      <c r="B142" s="3">
        <v>3.4745026</v>
      </c>
      <c r="C142" s="36">
        <v>3.484033336669271</v>
      </c>
    </row>
    <row r="143" spans="2:3" ht="12.75">
      <c r="B143" s="3">
        <v>3.0699013</v>
      </c>
      <c r="C143" s="36">
        <v>3.1501283361688803</v>
      </c>
    </row>
    <row r="144" spans="2:3" ht="12.75">
      <c r="B144" s="3">
        <v>2.5788647</v>
      </c>
      <c r="C144" s="36">
        <v>2.702609085743548</v>
      </c>
    </row>
    <row r="145" spans="2:3" ht="12.75">
      <c r="B145" s="3">
        <v>3.1298757</v>
      </c>
      <c r="C145" s="36">
        <v>2.935717722882016</v>
      </c>
    </row>
    <row r="146" spans="2:3" ht="12.75">
      <c r="B146" s="3">
        <v>3.6658982</v>
      </c>
      <c r="C146" s="36">
        <v>3.8941600644497134</v>
      </c>
    </row>
    <row r="147" spans="2:3" ht="12.75">
      <c r="B147" s="3">
        <v>4.3049844</v>
      </c>
      <c r="C147" s="36">
        <v>4.505636054782257</v>
      </c>
    </row>
    <row r="148" spans="2:3" ht="12.75">
      <c r="B148" s="3">
        <v>4.2087027</v>
      </c>
      <c r="C148" s="36">
        <v>4.199790646564918</v>
      </c>
    </row>
    <row r="149" spans="2:3" ht="12.75">
      <c r="B149" s="3">
        <v>3.9414658</v>
      </c>
      <c r="C149" s="36">
        <v>3.5748220495801806</v>
      </c>
    </row>
    <row r="150" spans="2:3" ht="12.75">
      <c r="B150" s="3">
        <v>2.6362358</v>
      </c>
      <c r="C150" s="36">
        <v>3.4972987421431534</v>
      </c>
    </row>
    <row r="151" spans="2:3" ht="12.75">
      <c r="B151" s="3">
        <v>4.5881232</v>
      </c>
      <c r="C151" s="36">
        <v>4.33940393082168</v>
      </c>
    </row>
    <row r="152" spans="2:3" ht="12.75">
      <c r="B152" s="3">
        <v>4.8504423</v>
      </c>
      <c r="C152" s="36">
        <v>4.450693341198428</v>
      </c>
    </row>
    <row r="153" spans="2:3" ht="12.75">
      <c r="B153" s="3">
        <v>3.7045162</v>
      </c>
      <c r="C153" s="36">
        <v>3.7830893400186643</v>
      </c>
    </row>
    <row r="154" spans="2:3" ht="12.75">
      <c r="B154" s="3">
        <v>3.530164</v>
      </c>
      <c r="C154" s="36">
        <v>3.2156259390158644</v>
      </c>
    </row>
    <row r="155" spans="2:3" ht="12.75">
      <c r="B155" s="3">
        <v>2.9873733</v>
      </c>
      <c r="C155" s="36">
        <v>2.7332820481634847</v>
      </c>
    </row>
    <row r="156" spans="2:3" ht="12.75">
      <c r="B156" s="3">
        <v>2.3871976</v>
      </c>
      <c r="C156" s="36">
        <v>2.323289740938962</v>
      </c>
    </row>
    <row r="157" spans="2:3" ht="12.75">
      <c r="B157" s="3">
        <v>2.1629377</v>
      </c>
      <c r="C157" s="36">
        <v>1.9747962797981176</v>
      </c>
    </row>
    <row r="158" spans="2:3" ht="12.75">
      <c r="B158" s="3">
        <v>1.7537112</v>
      </c>
      <c r="C158" s="36">
        <v>1.6785768378283998</v>
      </c>
    </row>
    <row r="159" spans="2:3" ht="12.75">
      <c r="B159" s="3">
        <v>1.5842911</v>
      </c>
      <c r="C159" s="36">
        <v>1.52679031215414</v>
      </c>
    </row>
    <row r="160" spans="2:3" ht="12.75">
      <c r="B160" s="3">
        <v>1.8062517</v>
      </c>
      <c r="C160" s="36">
        <v>1.371771765331019</v>
      </c>
    </row>
    <row r="161" spans="2:3" ht="12.75">
      <c r="B161" s="3">
        <v>2.2361392</v>
      </c>
      <c r="C161" s="36">
        <v>2.291006000531366</v>
      </c>
    </row>
    <row r="162" spans="2:3" ht="12.75">
      <c r="B162" s="3">
        <v>4.0037738</v>
      </c>
      <c r="C162" s="36">
        <v>3.889855100451661</v>
      </c>
    </row>
    <row r="163" spans="2:3" ht="12.75">
      <c r="B163" s="3">
        <v>5.3468139</v>
      </c>
      <c r="C163" s="36">
        <v>5.437776835383912</v>
      </c>
    </row>
    <row r="164" spans="2:3" ht="12.75">
      <c r="B164" s="3">
        <v>5.875775</v>
      </c>
      <c r="C164" s="36">
        <v>5.591510310076326</v>
      </c>
    </row>
    <row r="165" spans="2:3" ht="12.75">
      <c r="B165" s="3">
        <v>4.5463258</v>
      </c>
      <c r="C165" s="36">
        <v>4.947783763564877</v>
      </c>
    </row>
    <row r="166" spans="2:3" ht="12.75">
      <c r="B166" s="3">
        <v>3.9237682</v>
      </c>
      <c r="C166" s="36">
        <v>4.3549161990301455</v>
      </c>
    </row>
    <row r="167" spans="2:3" ht="12.75">
      <c r="B167" s="3">
        <v>3.9188588</v>
      </c>
      <c r="C167" s="36">
        <v>3.705378769175624</v>
      </c>
    </row>
    <row r="168" spans="2:3" ht="12.75">
      <c r="B168" s="3">
        <v>3.1840659</v>
      </c>
      <c r="C168" s="36">
        <v>3.149571953799281</v>
      </c>
    </row>
    <row r="169" spans="2:3" ht="12.75">
      <c r="B169" s="3">
        <v>2.7479228</v>
      </c>
      <c r="C169" s="36">
        <v>2.6771361607293884</v>
      </c>
    </row>
    <row r="170" spans="2:3" ht="12.75">
      <c r="B170" s="3">
        <v>2.4756478</v>
      </c>
      <c r="C170" s="36">
        <v>2.2755657366199804</v>
      </c>
    </row>
    <row r="171" spans="2:3" ht="12.75">
      <c r="B171" s="3">
        <v>2.4</v>
      </c>
      <c r="C171" s="36">
        <v>1.9342308761269835</v>
      </c>
    </row>
    <row r="172" spans="2:3" ht="12.75">
      <c r="B172" s="3">
        <v>2.8360212</v>
      </c>
      <c r="C172" s="36">
        <v>2.8290962447079355</v>
      </c>
    </row>
    <row r="173" spans="2:3" ht="12.75">
      <c r="B173" s="3">
        <v>4.1488651</v>
      </c>
      <c r="C173" s="36">
        <v>4.476631808001745</v>
      </c>
    </row>
    <row r="174" spans="2:3" ht="12.75">
      <c r="B174" s="3">
        <v>4.6150967</v>
      </c>
      <c r="C174" s="36">
        <v>4.6894370368014835</v>
      </c>
    </row>
    <row r="175" spans="2:3" ht="12.75">
      <c r="B175" s="3">
        <v>3.3626354</v>
      </c>
      <c r="C175" s="36">
        <v>3.986021481281261</v>
      </c>
    </row>
    <row r="176" spans="2:3" ht="12.75">
      <c r="B176" s="3">
        <v>3.1460097</v>
      </c>
      <c r="C176" s="36">
        <v>3.3881182590890715</v>
      </c>
    </row>
    <row r="177" spans="2:3" ht="12.75">
      <c r="B177" s="3">
        <v>2.9822485</v>
      </c>
      <c r="C177" s="36">
        <v>2.8799005202257106</v>
      </c>
    </row>
    <row r="178" spans="2:3" ht="12.75">
      <c r="B178" s="3">
        <v>2.7482711</v>
      </c>
      <c r="C178" s="36">
        <v>2.4479154421918543</v>
      </c>
    </row>
    <row r="179" spans="2:3" ht="12.75">
      <c r="B179" s="3">
        <v>2.3029454</v>
      </c>
      <c r="C179" s="36">
        <v>2.080728125863076</v>
      </c>
    </row>
    <row r="180" spans="2:3" ht="12.75">
      <c r="B180" s="3">
        <v>1.9902539</v>
      </c>
      <c r="C180" s="36">
        <v>1.7686189069836145</v>
      </c>
    </row>
    <row r="181" spans="2:3" ht="12.75">
      <c r="B181" s="3">
        <v>0.96</v>
      </c>
      <c r="C181" s="36">
        <v>1.503326070936072</v>
      </c>
    </row>
    <row r="182" spans="2:3" ht="12.75">
      <c r="B182" s="3">
        <v>1.8046968</v>
      </c>
      <c r="C182" s="36">
        <v>1.5628271602956612</v>
      </c>
    </row>
    <row r="183" spans="2:3" ht="12.75">
      <c r="B183" s="3">
        <v>2.1953036</v>
      </c>
      <c r="C183" s="36">
        <v>2.324303086251312</v>
      </c>
    </row>
    <row r="184" spans="2:3" ht="12.75">
      <c r="B184" s="3">
        <v>2.9107789</v>
      </c>
      <c r="C184" s="36">
        <v>2.721557623313615</v>
      </c>
    </row>
    <row r="185" spans="2:3" ht="12.75">
      <c r="B185" s="3">
        <v>2.4141449</v>
      </c>
      <c r="C185" s="36">
        <v>2.4354239798165724</v>
      </c>
    </row>
    <row r="186" spans="2:3" ht="12.75">
      <c r="B186" s="3">
        <v>2.5593306</v>
      </c>
      <c r="C186" s="36">
        <v>2.0701103828440863</v>
      </c>
    </row>
    <row r="187" spans="2:3" ht="12.75">
      <c r="B187" s="3">
        <v>1.8326813</v>
      </c>
      <c r="C187" s="36">
        <v>1.7595938254174734</v>
      </c>
    </row>
    <row r="188" spans="2:3" ht="12.75">
      <c r="B188" s="3">
        <v>1.362843</v>
      </c>
      <c r="C188" s="36">
        <v>1.6406547516048524</v>
      </c>
    </row>
    <row r="189" spans="2:3" ht="12.75">
      <c r="B189" s="3">
        <v>1.7947457</v>
      </c>
      <c r="C189" s="36">
        <v>1.5018565388641243</v>
      </c>
    </row>
    <row r="190" spans="2:3" ht="12.75">
      <c r="B190" s="3">
        <v>1.9027388</v>
      </c>
      <c r="C190" s="36">
        <v>1.8965780580345055</v>
      </c>
    </row>
    <row r="191" spans="2:3" ht="12.75">
      <c r="B191" s="3">
        <v>1.9547159</v>
      </c>
      <c r="C191" s="36">
        <v>2.07089134932933</v>
      </c>
    </row>
    <row r="192" spans="2:3" ht="12.75">
      <c r="B192" s="3">
        <v>2.4015555</v>
      </c>
      <c r="C192" s="36">
        <v>2.0102576469299303</v>
      </c>
    </row>
    <row r="193" spans="2:3" ht="12.75">
      <c r="B193" s="3">
        <v>3.5621989</v>
      </c>
      <c r="C193" s="36">
        <v>3.4487189998904406</v>
      </c>
    </row>
    <row r="194" spans="2:3" ht="12.75">
      <c r="B194" s="3">
        <v>6.15</v>
      </c>
      <c r="C194" s="36">
        <v>4.852111149906873</v>
      </c>
    </row>
    <row r="195" spans="2:3" ht="12.75">
      <c r="B195" s="3">
        <v>5.0572413</v>
      </c>
      <c r="C195" s="36">
        <v>4.764094477420844</v>
      </c>
    </row>
    <row r="196" spans="2:3" ht="12.75">
      <c r="B196" s="3">
        <v>5.2234227</v>
      </c>
      <c r="C196" s="36">
        <v>4.396280305807717</v>
      </c>
    </row>
    <row r="197" spans="2:3" ht="12.75">
      <c r="B197" s="3">
        <v>4.2507753</v>
      </c>
      <c r="C197" s="36">
        <v>4.465138259936559</v>
      </c>
    </row>
    <row r="198" spans="2:3" ht="12.75">
      <c r="B198" s="3">
        <v>4.1427389</v>
      </c>
      <c r="C198" s="36">
        <v>4.172767520946075</v>
      </c>
    </row>
    <row r="199" spans="2:3" ht="12.75">
      <c r="B199" s="3">
        <v>3.8771986</v>
      </c>
      <c r="C199" s="36">
        <v>3.546852392804164</v>
      </c>
    </row>
    <row r="200" spans="2:3" ht="12.75">
      <c r="B200" s="3">
        <v>2.9111216</v>
      </c>
      <c r="C200" s="36">
        <v>3.0148245338835395</v>
      </c>
    </row>
    <row r="201" spans="2:3" ht="12.75">
      <c r="B201" s="3">
        <v>2.9610731</v>
      </c>
      <c r="C201" s="36">
        <v>2.777600853801008</v>
      </c>
    </row>
    <row r="202" spans="2:3" ht="12.75">
      <c r="B202" s="3">
        <v>2.3623788</v>
      </c>
      <c r="C202" s="36">
        <v>2.520060725730857</v>
      </c>
    </row>
    <row r="203" spans="2:3" ht="12.75">
      <c r="B203" s="3">
        <v>1.9727294</v>
      </c>
      <c r="C203" s="36">
        <v>2.1420516168712287</v>
      </c>
    </row>
    <row r="204" spans="2:3" ht="12.75">
      <c r="B204" s="3">
        <v>1.9127092</v>
      </c>
      <c r="C204" s="36">
        <v>1.8207438743405442</v>
      </c>
    </row>
    <row r="205" spans="2:3" ht="12.75">
      <c r="B205" s="3">
        <v>1.1388283</v>
      </c>
      <c r="C205" s="36">
        <v>1.5476322931894628</v>
      </c>
    </row>
    <row r="206" spans="2:3" ht="12.75">
      <c r="B206" s="3">
        <v>1.4143943</v>
      </c>
      <c r="C206" s="36">
        <v>1.3154874492110435</v>
      </c>
    </row>
    <row r="207" spans="2:3" ht="12.75">
      <c r="B207" s="3">
        <v>1.1291484</v>
      </c>
      <c r="C207" s="36">
        <v>1.118164331829387</v>
      </c>
    </row>
    <row r="208" spans="2:3" ht="12.75">
      <c r="B208" s="3">
        <v>1.5295711</v>
      </c>
      <c r="C208" s="36">
        <v>1.0004396820549788</v>
      </c>
    </row>
    <row r="209" spans="2:3" ht="12.75">
      <c r="B209" s="3">
        <v>0.49963434</v>
      </c>
      <c r="C209" s="36">
        <v>1.0223737297467321</v>
      </c>
    </row>
    <row r="210" spans="2:3" ht="12.75">
      <c r="B210" s="3">
        <v>1.4123312</v>
      </c>
      <c r="C210" s="36">
        <v>0.9789176702847223</v>
      </c>
    </row>
    <row r="211" spans="2:3" ht="12.75">
      <c r="B211" s="3">
        <v>1.1526908</v>
      </c>
      <c r="C211" s="36">
        <v>0.839480019742014</v>
      </c>
    </row>
    <row r="212" spans="2:3" ht="12.75">
      <c r="B212" s="3">
        <v>0.66726832</v>
      </c>
      <c r="C212" s="36">
        <v>0.7135580167807118</v>
      </c>
    </row>
    <row r="213" spans="2:3" ht="12.75">
      <c r="B213" s="3">
        <v>0.4191009</v>
      </c>
      <c r="C213" s="36">
        <v>0.6065243142636051</v>
      </c>
    </row>
    <row r="214" spans="2:3" ht="12.75">
      <c r="B214" s="3">
        <v>0.79957507</v>
      </c>
      <c r="C214" s="36">
        <v>0.5155456671240644</v>
      </c>
    </row>
    <row r="215" spans="2:3" ht="12.75">
      <c r="B215" s="3">
        <v>0.8003918800000001</v>
      </c>
      <c r="C215" s="36">
        <v>0.9232138170554545</v>
      </c>
    </row>
    <row r="216" spans="2:3" ht="12.75">
      <c r="B216" s="3">
        <v>1.1247948</v>
      </c>
      <c r="C216" s="36">
        <v>1.1436317444971364</v>
      </c>
    </row>
    <row r="217" spans="2:3" ht="12.75">
      <c r="B217" s="3">
        <v>0.6692309</v>
      </c>
      <c r="C217" s="36">
        <v>0.972086982822566</v>
      </c>
    </row>
    <row r="218" spans="2:3" ht="12.75">
      <c r="B218" s="3">
        <v>0.775383</v>
      </c>
      <c r="C218" s="36">
        <v>0.8262739353991813</v>
      </c>
    </row>
    <row r="219" spans="2:3" ht="12.75">
      <c r="B219" s="3">
        <v>0.79970348</v>
      </c>
      <c r="C219" s="36">
        <v>0.7023328450893042</v>
      </c>
    </row>
    <row r="220" spans="2:3" ht="12.75">
      <c r="B220" s="3">
        <v>0.81958685</v>
      </c>
      <c r="C220" s="36">
        <v>0.5969829183259086</v>
      </c>
    </row>
    <row r="221" spans="2:3" ht="12.75">
      <c r="B221" s="3">
        <v>0.36</v>
      </c>
      <c r="C221" s="36">
        <v>0.5074354805770221</v>
      </c>
    </row>
    <row r="222" spans="2:3" ht="12.75">
      <c r="B222" s="3">
        <v>0.6338204</v>
      </c>
      <c r="C222" s="36">
        <v>0.43132015849046884</v>
      </c>
    </row>
    <row r="223" spans="2:3" ht="12.75">
      <c r="B223" s="3">
        <v>0.44889483</v>
      </c>
      <c r="C223" s="36">
        <v>0.3666221347168986</v>
      </c>
    </row>
    <row r="224" spans="2:3" ht="12.75">
      <c r="B224" s="3">
        <v>0.45642051</v>
      </c>
      <c r="C224" s="36">
        <v>0.3116288145093638</v>
      </c>
    </row>
    <row r="225" spans="2:3" ht="12.75">
      <c r="B225" s="3">
        <v>0.66118172</v>
      </c>
      <c r="C225" s="36">
        <v>0.26488449233295924</v>
      </c>
    </row>
    <row r="226" spans="2:3" ht="12.75">
      <c r="B226" s="3">
        <v>0.43</v>
      </c>
      <c r="C226" s="36">
        <v>0.22515181848301535</v>
      </c>
    </row>
    <row r="227" spans="2:3" ht="12.75">
      <c r="B227" s="3">
        <v>0.72</v>
      </c>
      <c r="C227" s="36">
        <v>0.206379045710563</v>
      </c>
    </row>
    <row r="228" spans="2:3" ht="12.75">
      <c r="B228" s="3">
        <v>0.63524352</v>
      </c>
      <c r="C228" s="36">
        <v>0.8965221888539784</v>
      </c>
    </row>
    <row r="229" spans="2:3" ht="12.75">
      <c r="B229" s="3">
        <v>1.72</v>
      </c>
      <c r="C229" s="36">
        <v>1.2874438605258818</v>
      </c>
    </row>
    <row r="230" spans="2:3" ht="12.75">
      <c r="B230" s="3">
        <v>1.1622215</v>
      </c>
      <c r="C230" s="36">
        <v>1.0943272814469995</v>
      </c>
    </row>
    <row r="231" spans="2:3" ht="12.75">
      <c r="B231" s="3">
        <v>1.0831567</v>
      </c>
      <c r="C231" s="36">
        <v>0.9401781892299497</v>
      </c>
    </row>
    <row r="232" spans="2:3" ht="12.75">
      <c r="B232" s="3">
        <v>0.76290635</v>
      </c>
      <c r="C232" s="36">
        <v>0.9915514608454572</v>
      </c>
    </row>
    <row r="233" spans="2:3" ht="12.75">
      <c r="B233" s="3">
        <v>2.1060351</v>
      </c>
      <c r="C233" s="36">
        <v>2.2647187417186383</v>
      </c>
    </row>
    <row r="234" spans="2:3" ht="12.75">
      <c r="B234" s="3">
        <v>4.0862512</v>
      </c>
      <c r="C234" s="36">
        <v>3.7759109304608427</v>
      </c>
    </row>
    <row r="235" spans="2:3" ht="12.75">
      <c r="B235" s="3">
        <v>4.06067</v>
      </c>
      <c r="C235" s="36">
        <v>3.8755242908917165</v>
      </c>
    </row>
    <row r="236" spans="2:3" ht="12.75">
      <c r="B236" s="3">
        <v>3.3433963</v>
      </c>
      <c r="C236" s="36">
        <v>3.2941956472579594</v>
      </c>
    </row>
    <row r="237" spans="2:3" ht="12.75">
      <c r="B237" s="3">
        <v>2.8263746</v>
      </c>
      <c r="C237" s="36">
        <v>2.8650663001692656</v>
      </c>
    </row>
    <row r="238" spans="2:3" ht="12.75">
      <c r="B238" s="3">
        <v>2.2966398</v>
      </c>
      <c r="C238" s="36">
        <v>2.5884063551438756</v>
      </c>
    </row>
    <row r="239" spans="2:3" ht="12.75">
      <c r="B239" s="3">
        <v>2.1631659</v>
      </c>
      <c r="C239" s="36">
        <v>2.2778454018722942</v>
      </c>
    </row>
    <row r="240" spans="2:3" ht="12.75">
      <c r="B240" s="3">
        <v>1.8004315</v>
      </c>
      <c r="C240" s="36">
        <v>2.03116859159145</v>
      </c>
    </row>
    <row r="241" spans="2:3" ht="12.75">
      <c r="B241" s="3">
        <v>2.1567348</v>
      </c>
      <c r="C241" s="36">
        <v>1.8017933028527324</v>
      </c>
    </row>
    <row r="242" spans="2:3" ht="12.75">
      <c r="B242" s="3">
        <v>3.854915</v>
      </c>
      <c r="C242" s="36">
        <v>3.8652243074248225</v>
      </c>
    </row>
    <row r="243" spans="2:3" ht="12.75">
      <c r="B243" s="3">
        <v>6.1066182</v>
      </c>
      <c r="C243" s="36">
        <v>5.764640661311099</v>
      </c>
    </row>
    <row r="244" spans="2:3" ht="12.75">
      <c r="B244" s="3">
        <v>5.0755232</v>
      </c>
      <c r="C244" s="36">
        <v>5.4636445621144345</v>
      </c>
    </row>
    <row r="245" spans="2:3" ht="12.75">
      <c r="B245" s="3">
        <v>4.5804042</v>
      </c>
      <c r="C245" s="36">
        <v>4.647797877797269</v>
      </c>
    </row>
    <row r="246" spans="2:3" ht="12.75">
      <c r="B246" s="3">
        <v>4.2187585</v>
      </c>
      <c r="C246" s="36">
        <v>3.9556281961276785</v>
      </c>
    </row>
    <row r="247" spans="2:3" ht="12.75">
      <c r="B247" s="3">
        <v>3.5135947</v>
      </c>
      <c r="C247" s="36">
        <v>3.5659839667085267</v>
      </c>
    </row>
    <row r="248" spans="2:3" ht="12.75">
      <c r="B248" s="3">
        <v>3.7436515</v>
      </c>
      <c r="C248" s="36">
        <v>4.034086371702248</v>
      </c>
    </row>
    <row r="249" spans="2:3" ht="12.75">
      <c r="B249" s="3">
        <v>4.3201528</v>
      </c>
      <c r="C249" s="36">
        <v>4.216673415946912</v>
      </c>
    </row>
    <row r="250" spans="2:3" ht="12.75">
      <c r="B250" s="3">
        <v>4.1095869</v>
      </c>
      <c r="C250" s="36">
        <v>3.6988724035548746</v>
      </c>
    </row>
    <row r="251" spans="2:3" ht="12.75">
      <c r="B251" s="3">
        <v>4.2358674</v>
      </c>
      <c r="C251" s="36">
        <v>4.144041543021643</v>
      </c>
    </row>
    <row r="252" spans="2:3" ht="12.75">
      <c r="B252" s="3">
        <v>4.2045399</v>
      </c>
      <c r="C252" s="36">
        <v>4.457435311568397</v>
      </c>
    </row>
    <row r="253" spans="2:3" ht="12.75">
      <c r="B253" s="3">
        <v>3.7537934</v>
      </c>
      <c r="C253" s="36">
        <v>3.933120014833138</v>
      </c>
    </row>
    <row r="254" spans="2:3" ht="12.75">
      <c r="B254" s="3">
        <v>3.0601742</v>
      </c>
      <c r="C254" s="36">
        <v>3.353152012608167</v>
      </c>
    </row>
    <row r="255" spans="2:3" ht="12.75">
      <c r="B255" s="3">
        <v>2.6273244</v>
      </c>
      <c r="C255" s="36">
        <v>2.8575792107169424</v>
      </c>
    </row>
    <row r="256" spans="2:3" ht="12.75">
      <c r="B256" s="3">
        <v>2.4909971</v>
      </c>
      <c r="C256" s="36">
        <v>2.433942329109401</v>
      </c>
    </row>
    <row r="257" spans="2:3" ht="12.75">
      <c r="B257" s="3">
        <v>1.7249129</v>
      </c>
      <c r="C257" s="36">
        <v>2.2425509797429912</v>
      </c>
    </row>
    <row r="258" spans="2:3" ht="12.75">
      <c r="B258" s="3">
        <v>2.1581448</v>
      </c>
      <c r="C258" s="36">
        <v>2.621968332781542</v>
      </c>
    </row>
    <row r="259" spans="2:3" ht="12.75">
      <c r="B259" s="3">
        <v>3.7760678</v>
      </c>
      <c r="C259" s="36">
        <v>3.890273082864311</v>
      </c>
    </row>
    <row r="260" spans="2:3" ht="12.75">
      <c r="B260" s="3">
        <v>6.3234843</v>
      </c>
      <c r="C260" s="36">
        <v>6.443232120434665</v>
      </c>
    </row>
    <row r="261" spans="2:3" ht="12.75">
      <c r="B261" s="3">
        <v>8.6606297</v>
      </c>
      <c r="C261" s="36">
        <v>8.246947302369465</v>
      </c>
    </row>
    <row r="262" spans="2:3" ht="12.75">
      <c r="B262" s="3">
        <v>8.2072726</v>
      </c>
      <c r="C262" s="36">
        <v>7.843705207014046</v>
      </c>
    </row>
    <row r="263" spans="2:3" ht="12.75">
      <c r="B263" s="3">
        <v>6.7187556</v>
      </c>
      <c r="C263" s="36">
        <v>6.680849425961939</v>
      </c>
    </row>
    <row r="264" spans="2:3" ht="12.75">
      <c r="B264" s="3">
        <v>6.3069972</v>
      </c>
      <c r="C264" s="36">
        <v>6.456122012067648</v>
      </c>
    </row>
    <row r="265" spans="2:3" ht="12.75">
      <c r="B265" s="3">
        <v>6.8199986</v>
      </c>
      <c r="C265" s="36">
        <v>6.7675037102575</v>
      </c>
    </row>
    <row r="266" spans="2:3" ht="12.75">
      <c r="B266" s="3">
        <v>6.4882729</v>
      </c>
      <c r="C266" s="36">
        <v>6.492778153718876</v>
      </c>
    </row>
    <row r="267" spans="2:3" ht="12.75">
      <c r="B267" s="3">
        <v>5.905391</v>
      </c>
      <c r="C267" s="36">
        <v>5.687961430661045</v>
      </c>
    </row>
    <row r="268" spans="2:3" ht="12.75">
      <c r="B268" s="3">
        <v>4.6052486</v>
      </c>
      <c r="C268" s="36">
        <v>4.842167216061889</v>
      </c>
    </row>
    <row r="269" spans="2:3" ht="12.75">
      <c r="B269" s="3">
        <v>3.9439248</v>
      </c>
      <c r="C269" s="36">
        <v>4.115842133652605</v>
      </c>
    </row>
    <row r="270" spans="2:3" ht="12.75">
      <c r="B270" s="3">
        <v>5.2522354</v>
      </c>
      <c r="C270" s="36">
        <v>5.018465813604714</v>
      </c>
    </row>
    <row r="271" spans="2:3" ht="12.75">
      <c r="B271" s="3">
        <v>5.72</v>
      </c>
      <c r="C271" s="36">
        <v>5.710495941564008</v>
      </c>
    </row>
    <row r="272" spans="2:3" ht="12.75">
      <c r="B272" s="3">
        <v>5.2066196</v>
      </c>
      <c r="C272" s="36">
        <v>5.090721550329407</v>
      </c>
    </row>
    <row r="273" spans="2:3" ht="12.75">
      <c r="B273" s="3">
        <v>4.4060183</v>
      </c>
      <c r="C273" s="36">
        <v>4.327113317779996</v>
      </c>
    </row>
    <row r="274" spans="2:3" ht="12.75">
      <c r="B274" s="3">
        <v>3.7586444</v>
      </c>
      <c r="C274" s="36">
        <v>3.6780463201129967</v>
      </c>
    </row>
    <row r="275" spans="2:3" ht="12.75">
      <c r="B275" s="3">
        <v>3.0610423</v>
      </c>
      <c r="C275" s="36">
        <v>3.126339372096047</v>
      </c>
    </row>
    <row r="276" spans="2:3" ht="12.75">
      <c r="B276" s="3">
        <v>3.1543556</v>
      </c>
      <c r="C276" s="36">
        <v>2.65738846628164</v>
      </c>
    </row>
    <row r="277" spans="2:3" ht="12.75">
      <c r="B277" s="3">
        <v>2.2674622</v>
      </c>
      <c r="C277" s="36">
        <v>2.258780196339394</v>
      </c>
    </row>
    <row r="278" spans="2:3" ht="12.75">
      <c r="B278" s="3">
        <v>1.9127261</v>
      </c>
      <c r="C278" s="36">
        <v>1.919963166888485</v>
      </c>
    </row>
    <row r="279" spans="2:3" ht="12.75">
      <c r="B279" s="3">
        <v>1.9829199</v>
      </c>
      <c r="C279" s="36">
        <v>1.631968691855212</v>
      </c>
    </row>
    <row r="280" spans="2:3" ht="12.75">
      <c r="B280" s="3">
        <v>1.7601195</v>
      </c>
      <c r="C280" s="36">
        <v>1.3871733880769304</v>
      </c>
    </row>
    <row r="281" spans="2:3" ht="12.75">
      <c r="B281" s="3">
        <v>1.6763411</v>
      </c>
      <c r="C281" s="36">
        <v>1.1790973798653908</v>
      </c>
    </row>
    <row r="282" spans="2:3" ht="12.75">
      <c r="B282" s="3">
        <v>1.3116863</v>
      </c>
      <c r="C282" s="36">
        <v>1.0022327728855822</v>
      </c>
    </row>
    <row r="283" spans="2:3" ht="12.75">
      <c r="B283" s="3">
        <v>0.84090084</v>
      </c>
      <c r="C283" s="36">
        <v>0.851897856952745</v>
      </c>
    </row>
    <row r="284" spans="2:3" ht="12.75">
      <c r="B284" s="3">
        <v>0.66328394</v>
      </c>
      <c r="C284" s="36">
        <v>0.7241131784098331</v>
      </c>
    </row>
    <row r="285" spans="2:3" ht="12.75">
      <c r="B285" s="3">
        <v>0.70250715</v>
      </c>
      <c r="C285" s="36">
        <v>0.7954962016483582</v>
      </c>
    </row>
    <row r="286" spans="2:3" ht="12.75">
      <c r="B286" s="3">
        <v>0.84680933</v>
      </c>
      <c r="C286" s="36">
        <v>0.8093717714011046</v>
      </c>
    </row>
    <row r="287" spans="2:3" ht="12.75">
      <c r="B287" s="3">
        <v>0.68619164</v>
      </c>
      <c r="C287" s="36">
        <v>0.687966005690939</v>
      </c>
    </row>
    <row r="288" spans="2:3" ht="12.75">
      <c r="B288" s="3">
        <v>1.5633304</v>
      </c>
      <c r="C288" s="36">
        <v>1.159771104837298</v>
      </c>
    </row>
    <row r="289" spans="2:3" ht="12.75">
      <c r="B289" s="3">
        <v>1.4726002</v>
      </c>
      <c r="C289" s="36">
        <v>1.6663054391117034</v>
      </c>
    </row>
    <row r="290" spans="2:3" ht="12.75">
      <c r="B290" s="3">
        <v>2.2609361</v>
      </c>
      <c r="C290" s="36">
        <v>2.1400596232449476</v>
      </c>
    </row>
    <row r="291" spans="2:3" ht="12.75">
      <c r="B291" s="3">
        <v>3.9719792</v>
      </c>
      <c r="C291" s="36">
        <v>4.1599506797582055</v>
      </c>
    </row>
    <row r="292" spans="2:3" ht="12.75">
      <c r="B292" s="3">
        <v>5.4671474</v>
      </c>
      <c r="C292" s="36">
        <v>4.975258077794475</v>
      </c>
    </row>
    <row r="293" spans="2:3" ht="12.75">
      <c r="B293" s="3">
        <v>4.1820012</v>
      </c>
      <c r="C293" s="36">
        <v>4.2339693661253035</v>
      </c>
    </row>
    <row r="294" spans="2:3" ht="12.75">
      <c r="B294" s="3">
        <v>3.2483154</v>
      </c>
      <c r="C294" s="36">
        <v>3.612573961206508</v>
      </c>
    </row>
    <row r="295" spans="2:3" ht="12.75">
      <c r="B295" s="3">
        <v>3.2028941</v>
      </c>
      <c r="C295" s="36">
        <v>3.0780878670255323</v>
      </c>
    </row>
    <row r="296" spans="2:3" ht="12.75">
      <c r="B296" s="3">
        <v>2.9278732</v>
      </c>
      <c r="C296" s="36">
        <v>2.9113746869717025</v>
      </c>
    </row>
    <row r="297" spans="2:3" ht="12.75">
      <c r="B297" s="3">
        <v>3.37</v>
      </c>
      <c r="C297" s="36">
        <v>2.692968483925947</v>
      </c>
    </row>
    <row r="298" spans="2:3" ht="12.75">
      <c r="B298" s="3">
        <v>2.1942606</v>
      </c>
      <c r="C298" s="36">
        <v>2.2890232113370548</v>
      </c>
    </row>
    <row r="299" spans="2:3" ht="12.75">
      <c r="B299" s="3">
        <v>1.5636551</v>
      </c>
      <c r="C299" s="36">
        <v>1.9456697296364966</v>
      </c>
    </row>
    <row r="300" spans="2:3" ht="12.75">
      <c r="B300" s="3">
        <v>1.973368</v>
      </c>
      <c r="C300" s="36">
        <v>1.8238192701910223</v>
      </c>
    </row>
    <row r="301" spans="2:3" ht="12.75">
      <c r="B301" s="3">
        <v>1.8337564</v>
      </c>
      <c r="C301" s="36">
        <v>1.676046379662369</v>
      </c>
    </row>
    <row r="302" spans="2:3" ht="12.75">
      <c r="B302" s="3">
        <v>1.0039973</v>
      </c>
      <c r="C302" s="36">
        <v>1.4246394227130137</v>
      </c>
    </row>
    <row r="303" spans="2:3" ht="12.75">
      <c r="B303" s="3">
        <v>1.2868651</v>
      </c>
      <c r="C303" s="36">
        <v>1.2109435093060616</v>
      </c>
    </row>
    <row r="304" spans="2:3" ht="12.75">
      <c r="B304" s="3">
        <v>1.2235251</v>
      </c>
      <c r="C304" s="36">
        <v>1.0293019829101524</v>
      </c>
    </row>
    <row r="305" spans="2:3" ht="12.75">
      <c r="B305" s="3">
        <v>0.99547356</v>
      </c>
      <c r="C305" s="36">
        <v>0.9349066854736295</v>
      </c>
    </row>
    <row r="306" spans="2:3" ht="12.75">
      <c r="B306" s="3">
        <v>1.1821264</v>
      </c>
      <c r="C306" s="36">
        <v>0.8390706826525851</v>
      </c>
    </row>
    <row r="307" spans="2:3" ht="12.75">
      <c r="B307" s="3">
        <v>0.80885989</v>
      </c>
      <c r="C307" s="36">
        <v>0.7732100802546973</v>
      </c>
    </row>
    <row r="308" spans="2:3" ht="12.75">
      <c r="B308" s="3">
        <v>0.62920837</v>
      </c>
      <c r="C308" s="36">
        <v>0.7066285682164928</v>
      </c>
    </row>
    <row r="309" spans="2:3" ht="12.75">
      <c r="B309" s="3">
        <v>0.63687131</v>
      </c>
      <c r="C309" s="36">
        <v>0.7693342829840188</v>
      </c>
    </row>
    <row r="310" spans="2:3" ht="12.75">
      <c r="B310" s="3">
        <v>0.79506969</v>
      </c>
      <c r="C310" s="36">
        <v>0.8810341405364159</v>
      </c>
    </row>
    <row r="311" spans="2:3" ht="12.75">
      <c r="B311" s="3">
        <v>1.0398105</v>
      </c>
      <c r="C311" s="36">
        <v>0.9215790194559537</v>
      </c>
    </row>
    <row r="312" spans="2:3" ht="12.75">
      <c r="B312" s="3">
        <v>0.19210169</v>
      </c>
      <c r="C312" s="36">
        <v>0.8536421665375605</v>
      </c>
    </row>
    <row r="313" spans="2:3" ht="12.75">
      <c r="B313" s="3">
        <v>0.58871219</v>
      </c>
      <c r="C313" s="36">
        <v>0.7255958415569265</v>
      </c>
    </row>
    <row r="314" spans="2:3" ht="12.75">
      <c r="B314" s="3">
        <v>0.84908812</v>
      </c>
      <c r="C314" s="36">
        <v>0.9517564653233874</v>
      </c>
    </row>
    <row r="315" spans="2:3" ht="12.75">
      <c r="B315" s="3">
        <v>1.7686789</v>
      </c>
      <c r="C315" s="36">
        <v>1.5018929955248792</v>
      </c>
    </row>
    <row r="316" spans="2:3" ht="12.75">
      <c r="B316" s="3">
        <v>2.6315183</v>
      </c>
      <c r="C316" s="36">
        <v>2.4859090461961477</v>
      </c>
    </row>
    <row r="317" spans="2:3" ht="12.75">
      <c r="B317" s="3">
        <v>2.8500107</v>
      </c>
      <c r="C317" s="36">
        <v>3.0592226892667256</v>
      </c>
    </row>
    <row r="318" spans="2:3" ht="12.75">
      <c r="B318" s="3">
        <v>3.16</v>
      </c>
      <c r="C318" s="36">
        <v>2.823639285876717</v>
      </c>
    </row>
    <row r="319" spans="2:3" ht="12.75">
      <c r="B319" s="3">
        <v>2.2194231</v>
      </c>
      <c r="C319" s="36">
        <v>2.5887933929952096</v>
      </c>
    </row>
    <row r="320" spans="2:3" ht="12.75">
      <c r="B320" s="3">
        <v>2.1738593</v>
      </c>
      <c r="C320" s="36">
        <v>2.517374384045928</v>
      </c>
    </row>
    <row r="321" spans="2:3" ht="12.75">
      <c r="B321" s="3">
        <v>2.171236</v>
      </c>
      <c r="C321" s="36">
        <v>2.2729682264390387</v>
      </c>
    </row>
    <row r="322" spans="2:3" ht="12.75">
      <c r="B322" s="3">
        <v>2.004068</v>
      </c>
      <c r="C322" s="36">
        <v>1.9320229924731827</v>
      </c>
    </row>
    <row r="323" spans="2:3" ht="12.75">
      <c r="B323" s="3">
        <v>1.7679062</v>
      </c>
      <c r="C323" s="36">
        <v>1.6422195436022053</v>
      </c>
    </row>
    <row r="324" spans="2:3" ht="12.75">
      <c r="B324" s="3">
        <v>1.5576858</v>
      </c>
      <c r="C324" s="36">
        <v>1.3958866120618745</v>
      </c>
    </row>
    <row r="325" spans="2:3" ht="12.75">
      <c r="B325" s="3">
        <v>1.2501485</v>
      </c>
      <c r="C325" s="36">
        <v>1.3115036202525934</v>
      </c>
    </row>
    <row r="326" spans="2:3" ht="12.75">
      <c r="B326" s="3">
        <v>1.9406505</v>
      </c>
      <c r="C326" s="36">
        <v>1.3572780772147044</v>
      </c>
    </row>
    <row r="327" spans="2:3" ht="12.75">
      <c r="B327" s="3">
        <v>1.3668015</v>
      </c>
      <c r="C327" s="36">
        <v>1.3196863656324986</v>
      </c>
    </row>
    <row r="328" spans="2:3" ht="12.75">
      <c r="B328" s="3">
        <v>1.3265382</v>
      </c>
      <c r="C328" s="36">
        <v>1.162433410787624</v>
      </c>
    </row>
    <row r="329" spans="2:3" ht="12.75">
      <c r="B329" s="3">
        <v>0.97312906</v>
      </c>
      <c r="C329" s="36">
        <v>0.9880683991694804</v>
      </c>
    </row>
    <row r="330" spans="2:3" ht="12.75">
      <c r="B330" s="3">
        <v>1.493095</v>
      </c>
      <c r="C330" s="36">
        <v>0.8398581392940584</v>
      </c>
    </row>
    <row r="331" spans="2:3" ht="12.75">
      <c r="B331" s="3">
        <v>0.66844063</v>
      </c>
      <c r="C331" s="36">
        <v>0.8438794183999496</v>
      </c>
    </row>
    <row r="332" spans="2:3" ht="12.75">
      <c r="B332" s="3">
        <v>0.93750452</v>
      </c>
      <c r="C332" s="36">
        <v>1.1484975056399571</v>
      </c>
    </row>
    <row r="333" spans="2:3" ht="12.75">
      <c r="B333" s="3">
        <v>2.9698341</v>
      </c>
      <c r="C333" s="36">
        <v>2.3841228797939635</v>
      </c>
    </row>
    <row r="334" spans="2:3" ht="12.75">
      <c r="B334" s="3">
        <v>3.9083162</v>
      </c>
      <c r="C334" s="36">
        <v>3.779904447824869</v>
      </c>
    </row>
    <row r="335" spans="2:3" ht="12.75">
      <c r="B335" s="3">
        <v>3.61</v>
      </c>
      <c r="C335" s="36">
        <v>4.355218780651138</v>
      </c>
    </row>
    <row r="336" spans="2:3" ht="12.75">
      <c r="B336" s="3">
        <v>4.2565362</v>
      </c>
      <c r="C336" s="36">
        <v>4.107135963553468</v>
      </c>
    </row>
    <row r="337" spans="2:3" ht="12.75">
      <c r="B337" s="3">
        <v>3.6483327</v>
      </c>
      <c r="C337" s="36">
        <v>3.5480655690204483</v>
      </c>
    </row>
    <row r="338" spans="2:3" ht="12.75">
      <c r="B338" s="3">
        <v>2.3671605</v>
      </c>
      <c r="C338" s="36">
        <v>3.030655733667381</v>
      </c>
    </row>
    <row r="339" spans="2:3" ht="12.75">
      <c r="B339" s="3">
        <v>2.6534595</v>
      </c>
      <c r="C339" s="36">
        <v>2.896057373617274</v>
      </c>
    </row>
    <row r="340" spans="2:3" ht="12.75">
      <c r="B340" s="3">
        <v>3.28</v>
      </c>
      <c r="C340" s="36">
        <v>2.6984487675746824</v>
      </c>
    </row>
    <row r="341" spans="2:3" ht="12.75">
      <c r="B341" s="3">
        <v>2.4082222</v>
      </c>
      <c r="C341" s="36">
        <v>2.2936814524384803</v>
      </c>
    </row>
    <row r="342" spans="2:3" ht="12.75">
      <c r="B342" s="3">
        <v>1.9605691</v>
      </c>
      <c r="C342" s="36">
        <v>1.9496292345727082</v>
      </c>
    </row>
    <row r="343" spans="2:3" ht="12.75">
      <c r="B343" s="3">
        <v>2.3183963</v>
      </c>
      <c r="C343" s="36">
        <v>1.977184849386802</v>
      </c>
    </row>
    <row r="344" spans="2:3" ht="12.75">
      <c r="B344" s="3">
        <v>1.9917156</v>
      </c>
      <c r="C344" s="36">
        <v>1.9174071219787816</v>
      </c>
    </row>
    <row r="345" spans="2:3" ht="12.75">
      <c r="B345" s="3">
        <v>2.3582913</v>
      </c>
      <c r="C345" s="36">
        <v>2.499796053681964</v>
      </c>
    </row>
    <row r="346" spans="2:3" ht="12.75">
      <c r="B346" s="3">
        <v>4.9875055</v>
      </c>
      <c r="C346" s="36">
        <v>4.933626645629669</v>
      </c>
    </row>
    <row r="347" spans="2:3" ht="12.75">
      <c r="B347" s="3">
        <v>6.48</v>
      </c>
      <c r="C347" s="36">
        <v>6.045682648785219</v>
      </c>
    </row>
    <row r="348" spans="2:3" ht="12.75">
      <c r="B348" s="3">
        <v>5.7263074</v>
      </c>
      <c r="C348" s="36">
        <v>5.493830251467436</v>
      </c>
    </row>
    <row r="349" spans="2:3" ht="12.75">
      <c r="B349" s="3">
        <v>5.2269459</v>
      </c>
      <c r="C349" s="36">
        <v>5.170555713747321</v>
      </c>
    </row>
    <row r="350" spans="2:3" ht="12.75">
      <c r="B350" s="3">
        <v>5.0650312</v>
      </c>
      <c r="C350" s="36">
        <v>5.402472356685223</v>
      </c>
    </row>
    <row r="351" spans="2:3" ht="12.75">
      <c r="B351" s="3">
        <v>5.36</v>
      </c>
      <c r="C351" s="36">
        <v>5.132301503182439</v>
      </c>
    </row>
    <row r="352" spans="2:3" ht="12.75">
      <c r="B352" s="3">
        <v>4.0096154</v>
      </c>
      <c r="C352" s="36">
        <v>4.362456277705073</v>
      </c>
    </row>
    <row r="353" spans="2:3" ht="12.75">
      <c r="B353" s="3">
        <v>4.0693259</v>
      </c>
      <c r="C353" s="36">
        <v>3.7080878360493124</v>
      </c>
    </row>
    <row r="354" spans="2:3" ht="12.75">
      <c r="B354" s="3">
        <v>3.3058022</v>
      </c>
      <c r="C354" s="36">
        <v>3.1518746606419157</v>
      </c>
    </row>
    <row r="355" spans="2:3" ht="12.75">
      <c r="B355" s="3">
        <v>3.10274</v>
      </c>
      <c r="C355" s="36">
        <v>3.1840934615456282</v>
      </c>
    </row>
    <row r="356" spans="2:3" ht="12.75">
      <c r="B356" s="3">
        <v>3.0528561</v>
      </c>
      <c r="C356" s="36">
        <v>3.130179442313784</v>
      </c>
    </row>
    <row r="357" spans="2:3" ht="12.75">
      <c r="B357" s="3">
        <v>3.38866</v>
      </c>
      <c r="C357" s="36">
        <v>2.9376525259667163</v>
      </c>
    </row>
    <row r="358" spans="2:3" ht="12.75">
      <c r="B358" s="3">
        <v>2.1718481</v>
      </c>
      <c r="C358" s="36">
        <v>2.674604647071709</v>
      </c>
    </row>
    <row r="359" spans="2:3" ht="12.75">
      <c r="B359" s="3">
        <v>1.6600408</v>
      </c>
      <c r="C359" s="36">
        <v>2.2734139500109527</v>
      </c>
    </row>
    <row r="360" spans="2:3" ht="12.75">
      <c r="B360" s="3">
        <v>1.8520103</v>
      </c>
      <c r="C360" s="36">
        <v>1.9324018575093098</v>
      </c>
    </row>
    <row r="361" spans="2:3" ht="12.75">
      <c r="B361" s="3">
        <v>1.5950608</v>
      </c>
      <c r="C361" s="36">
        <v>1.6975415788829133</v>
      </c>
    </row>
    <row r="362" spans="2:3" ht="12.75">
      <c r="B362" s="3">
        <v>1.4803742</v>
      </c>
      <c r="C362" s="36">
        <v>1.4836103420504765</v>
      </c>
    </row>
    <row r="363" spans="2:3" ht="12.75">
      <c r="B363" s="3">
        <v>1.5248657</v>
      </c>
      <c r="C363" s="36">
        <v>1.596068790742905</v>
      </c>
    </row>
    <row r="364" spans="2:3" ht="12.75">
      <c r="B364" s="3">
        <v>3.1392226</v>
      </c>
      <c r="C364" s="36">
        <v>2.904558472131469</v>
      </c>
    </row>
    <row r="365" spans="2:3" ht="12.75">
      <c r="B365" s="3">
        <v>3.13</v>
      </c>
      <c r="C365" s="36">
        <v>3.430874701311749</v>
      </c>
    </row>
    <row r="366" spans="2:3" ht="12.75">
      <c r="B366" s="3">
        <v>2.8675809</v>
      </c>
      <c r="C366" s="36">
        <v>2.916243496114987</v>
      </c>
    </row>
    <row r="367" spans="2:3" ht="12.75">
      <c r="B367" s="3">
        <v>2.8378019</v>
      </c>
      <c r="C367" s="36">
        <v>2.598806971697739</v>
      </c>
    </row>
    <row r="368" spans="2:3" ht="12.75">
      <c r="B368" s="3">
        <v>2.0357389</v>
      </c>
      <c r="C368" s="36">
        <v>2.2977859259430775</v>
      </c>
    </row>
    <row r="369" spans="2:3" ht="12.75">
      <c r="B369" s="3">
        <v>2.0926232</v>
      </c>
      <c r="C369" s="36">
        <v>1.953118037051616</v>
      </c>
    </row>
    <row r="370" spans="2:3" ht="12.75">
      <c r="B370" s="3">
        <v>1.5502874</v>
      </c>
      <c r="C370" s="36">
        <v>1.6651503314938734</v>
      </c>
    </row>
    <row r="371" spans="2:3" ht="12.75">
      <c r="B371" s="3">
        <v>1.6900305</v>
      </c>
      <c r="C371" s="36">
        <v>1.4190777817697926</v>
      </c>
    </row>
    <row r="372" spans="2:3" ht="12.75">
      <c r="B372" s="3">
        <v>1.4713559</v>
      </c>
      <c r="C372" s="36">
        <v>1.2062161145043235</v>
      </c>
    </row>
    <row r="373" spans="2:3" ht="12.75">
      <c r="B373" s="3">
        <v>0.98882885</v>
      </c>
      <c r="C373" s="36">
        <v>1.025283697328675</v>
      </c>
    </row>
    <row r="374" spans="2:3" ht="12.75">
      <c r="B374" s="3">
        <v>1.3557331</v>
      </c>
      <c r="C374" s="36">
        <v>0.8714911427293738</v>
      </c>
    </row>
    <row r="375" spans="2:3" ht="12.75">
      <c r="B375" s="3">
        <v>1.5463173</v>
      </c>
      <c r="C375" s="36">
        <v>1.0657674713199676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Picouet</dc:creator>
  <cp:keywords/>
  <dc:description/>
  <cp:lastModifiedBy>Cécile Picouet</cp:lastModifiedBy>
  <dcterms:created xsi:type="dcterms:W3CDTF">2004-02-04T09:07:19Z</dcterms:created>
  <dcterms:modified xsi:type="dcterms:W3CDTF">2004-05-05T08:35:54Z</dcterms:modified>
  <cp:category/>
  <cp:version/>
  <cp:contentType/>
  <cp:contentStatus/>
</cp:coreProperties>
</file>