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information" sheetId="1" r:id="rId1"/>
    <sheet name="données" sheetId="2" r:id="rId2"/>
    <sheet name=" Gumbel_Pm _GRADEX" sheetId="3" r:id="rId3"/>
    <sheet name=" Gumbel_Pm_GRADEX - graphe" sheetId="4" r:id="rId4"/>
  </sheets>
  <definedNames/>
  <calcPr fullCalcOnLoad="1"/>
</workbook>
</file>

<file path=xl/sharedStrings.xml><?xml version="1.0" encoding="utf-8"?>
<sst xmlns="http://schemas.openxmlformats.org/spreadsheetml/2006/main" count="84" uniqueCount="53">
  <si>
    <t>Information</t>
  </si>
  <si>
    <t>feuille</t>
  </si>
  <si>
    <t>données</t>
  </si>
  <si>
    <t>données des précipitations et des débits</t>
  </si>
  <si>
    <t xml:space="preserve"> Gumbel_Qp</t>
  </si>
  <si>
    <t>ajustement des débits de pointe selon une distribution de Gumbel</t>
  </si>
  <si>
    <t xml:space="preserve"> Gumbel_Pm &amp; Qm_GRADEX</t>
  </si>
  <si>
    <t>Ajustements des données de pluie et de débit moyen maximaux journaliers annuelles selon une loi de Gumbel</t>
  </si>
  <si>
    <t>Et calcul du GRADEX</t>
  </si>
  <si>
    <t xml:space="preserve"> Gumbel_Pm&amp;Qm_GRADEX - graphe</t>
  </si>
  <si>
    <t>Ajustements des données de pluie et de débit -Graph</t>
  </si>
  <si>
    <t>cellule contenant une formule</t>
  </si>
  <si>
    <t>cellule dont le contenu doit être spécifié par l'utilisateur</t>
  </si>
  <si>
    <t>année</t>
  </si>
  <si>
    <t>précipitations maximales
journalières annuelles</t>
  </si>
  <si>
    <t>débits moyens maximaux
journalier annuels</t>
  </si>
  <si>
    <t>[mm/24 h]</t>
  </si>
  <si>
    <t>[m3/s]</t>
  </si>
  <si>
    <t>1. Précipitation maximales journalières annuelles</t>
  </si>
  <si>
    <t>[km2]</t>
  </si>
  <si>
    <t>Point Pivot =</t>
  </si>
  <si>
    <t>[ans]</t>
  </si>
  <si>
    <t>rang</t>
  </si>
  <si>
    <t>fréquence empirique
selon Hazen</t>
  </si>
  <si>
    <t>variable réduite
de Gumbel u</t>
  </si>
  <si>
    <t>précipitations
estimées</t>
  </si>
  <si>
    <t>débits moyens journaliers
maximaux annuels</t>
  </si>
  <si>
    <t>Temps de retour</t>
  </si>
  <si>
    <t>débits moyen extrapolés</t>
  </si>
  <si>
    <t>débits  de pointe extrapolés</t>
  </si>
  <si>
    <t>[-]</t>
  </si>
  <si>
    <t>[mm/24h]</t>
  </si>
  <si>
    <t>Coefficients a et  b de la droite d'extrapolation des débits</t>
  </si>
  <si>
    <t>b (pluie)</t>
  </si>
  <si>
    <t>a</t>
  </si>
  <si>
    <t>Coefficients a et b  - PLUIE</t>
  </si>
  <si>
    <t>Méthode des Moments</t>
  </si>
  <si>
    <t>moyenne =</t>
  </si>
  <si>
    <t>[mm]</t>
  </si>
  <si>
    <t>b</t>
  </si>
  <si>
    <t>Ecart Type =</t>
  </si>
  <si>
    <t>Gamma =</t>
  </si>
  <si>
    <t xml:space="preserve">période de retour T = </t>
  </si>
  <si>
    <t>[an]</t>
  </si>
  <si>
    <t>probabilité de non dépassement de P =</t>
  </si>
  <si>
    <t>variable réduite de Gumbel =</t>
  </si>
  <si>
    <t>Pmoy pour période de retour T  =</t>
  </si>
  <si>
    <t xml:space="preserve">Données </t>
  </si>
  <si>
    <t>--</t>
  </si>
  <si>
    <t>Surface du bassin =</t>
  </si>
  <si>
    <t>2. débit moyen journalier maximal annuel pour T=10 ans en mm/24h</t>
  </si>
  <si>
    <t>Coeff. de pointe =</t>
  </si>
  <si>
    <t>3. Calcul des débits extrapolés par la méthode du GRADEX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</si>
</sst>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d/mm/yyyy"/>
    <numFmt numFmtId="166" formatCode="m/d"/>
    <numFmt numFmtId="167" formatCode="dd\-mmm\-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"/>
    <numFmt numFmtId="186" formatCode="0.0000000000"/>
    <numFmt numFmtId="187" formatCode="mm/dd/yy"/>
    <numFmt numFmtId="188" formatCode="mm/dd/yyyy"/>
    <numFmt numFmtId="189" formatCode="0.0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1.5"/>
      <name val="Arial"/>
      <family val="2"/>
    </font>
    <font>
      <sz val="9.25"/>
      <name val="Arial"/>
      <family val="0"/>
    </font>
    <font>
      <sz val="11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0" borderId="0" xfId="0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8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173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71" fontId="0" fillId="3" borderId="0" xfId="0" applyNumberFormat="1" applyFill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71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7"/>
          <c:w val="0.91925"/>
          <c:h val="0.8255"/>
        </c:manualLayout>
      </c:layout>
      <c:scatterChart>
        <c:scatterStyle val="lineMarker"/>
        <c:varyColors val="0"/>
        <c:ser>
          <c:idx val="1"/>
          <c:order val="0"/>
          <c:tx>
            <c:v>précipitations observées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 Gumbel_Pm _GRADEX'!$G$14:$G$57</c:f>
              <c:numCache>
                <c:ptCount val="44"/>
              </c:numCache>
            </c:numRef>
          </c:xVal>
          <c:yVal>
            <c:numRef>
              <c:f>' Gumbel_Pm _GRADEX'!$H$14:$H$57</c:f>
              <c:numCache>
                <c:ptCount val="44"/>
                <c:pt idx="0">
                  <c:v>25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33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40</c:v>
                </c:pt>
                <c:pt idx="19">
                  <c:v>43</c:v>
                </c:pt>
                <c:pt idx="20">
                  <c:v>43</c:v>
                </c:pt>
                <c:pt idx="21">
                  <c:v>46</c:v>
                </c:pt>
                <c:pt idx="22">
                  <c:v>46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48</c:v>
                </c:pt>
                <c:pt idx="27">
                  <c:v>48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51</c:v>
                </c:pt>
                <c:pt idx="32">
                  <c:v>54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58</c:v>
                </c:pt>
                <c:pt idx="37">
                  <c:v>58</c:v>
                </c:pt>
                <c:pt idx="38">
                  <c:v>65</c:v>
                </c:pt>
                <c:pt idx="39">
                  <c:v>65</c:v>
                </c:pt>
                <c:pt idx="40">
                  <c:v>66</c:v>
                </c:pt>
                <c:pt idx="41">
                  <c:v>69</c:v>
                </c:pt>
                <c:pt idx="42">
                  <c:v>73</c:v>
                </c:pt>
                <c:pt idx="43">
                  <c:v>76</c:v>
                </c:pt>
              </c:numCache>
            </c:numRef>
          </c:yVal>
          <c:smooth val="0"/>
        </c:ser>
        <c:ser>
          <c:idx val="0"/>
          <c:order val="1"/>
          <c:tx>
            <c:v>Droite d'ajustement des pluies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_GRADEX'!$G$14:$G$57</c:f>
              <c:numCache>
                <c:ptCount val="44"/>
              </c:numCache>
            </c:numRef>
          </c:xVal>
          <c:yVal>
            <c:numRef>
              <c:f>' Gumbel_Pm _GRADEX'!$I$14:$I$57</c:f>
              <c:numCache>
                <c:ptCount val="44"/>
              </c:numCache>
            </c:numRef>
          </c:yVal>
          <c:smooth val="0"/>
        </c:ser>
        <c:ser>
          <c:idx val="2"/>
          <c:order val="2"/>
          <c:tx>
            <c:v>Droite d'ajustement des débits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_GRADEX'!$R$14:$R$36</c:f>
              <c:numCache>
                <c:ptCount val="23"/>
              </c:numCache>
            </c:numRef>
          </c:xVal>
          <c:yVal>
            <c:numRef>
              <c:f>' Gumbel_Pm _GRADEX'!$T$14:$T$36</c:f>
              <c:numCache>
                <c:ptCount val="23"/>
              </c:numCache>
            </c:numRef>
          </c:yVal>
          <c:smooth val="0"/>
        </c:ser>
        <c:axId val="53214380"/>
        <c:axId val="9167373"/>
      </c:scatterChart>
      <c:val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Variable réduite de Gumbel u [-]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9167373"/>
        <c:crosses val="autoZero"/>
        <c:crossBetween val="midCat"/>
        <c:dispUnits/>
      </c:val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Lame précipitée / écoulée [mm/24h]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321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5"/>
          <c:y val="0.91075"/>
          <c:w val="0.90075"/>
          <c:h val="0.07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M36"/>
  <sheetViews>
    <sheetView tabSelected="1" zoomScale="75" zoomScaleNormal="75" workbookViewId="0" topLeftCell="A1">
      <selection activeCell="E44" sqref="E44"/>
    </sheetView>
  </sheetViews>
  <sheetFormatPr defaultColWidth="9.140625" defaultRowHeight="12.75"/>
  <sheetData>
    <row r="5" ht="20.25">
      <c r="B5" s="1" t="s">
        <v>0</v>
      </c>
    </row>
    <row r="11" ht="12.75">
      <c r="C11" s="2" t="s">
        <v>1</v>
      </c>
    </row>
    <row r="14" spans="3:7" ht="12.75">
      <c r="C14" s="3" t="s">
        <v>2</v>
      </c>
      <c r="G14" s="3" t="s">
        <v>3</v>
      </c>
    </row>
    <row r="17" spans="3:7" ht="12.75">
      <c r="C17" s="3" t="s">
        <v>4</v>
      </c>
      <c r="G17" s="3" t="s">
        <v>5</v>
      </c>
    </row>
    <row r="20" spans="3:9" ht="12.75">
      <c r="C20" s="3" t="s">
        <v>6</v>
      </c>
      <c r="G20" s="3" t="s">
        <v>7</v>
      </c>
      <c r="H20" s="3"/>
      <c r="I20" s="3"/>
    </row>
    <row r="21" spans="7:9" ht="12.75">
      <c r="G21" s="3"/>
      <c r="H21" s="3"/>
      <c r="I21" s="3" t="s">
        <v>8</v>
      </c>
    </row>
    <row r="23" spans="3:7" ht="12.75">
      <c r="C23" s="3" t="s">
        <v>9</v>
      </c>
      <c r="G23" s="3" t="s">
        <v>10</v>
      </c>
    </row>
    <row r="24" spans="3:7" ht="12.75">
      <c r="C24" s="3"/>
      <c r="G24" s="3"/>
    </row>
    <row r="26" spans="3:7" ht="12.75">
      <c r="C26" s="3"/>
      <c r="G26" s="3"/>
    </row>
    <row r="28" ht="12.75">
      <c r="C28" s="3"/>
    </row>
    <row r="29" ht="12.75">
      <c r="C29" s="3"/>
    </row>
    <row r="30" ht="12.75">
      <c r="C30" s="3"/>
    </row>
    <row r="34" spans="3:11" ht="12.75">
      <c r="C34" s="4"/>
      <c r="D34" s="3"/>
      <c r="H34" s="5" t="s">
        <v>11</v>
      </c>
      <c r="I34" s="4"/>
      <c r="J34" s="4"/>
      <c r="K34" s="4"/>
    </row>
    <row r="36" spans="3:13" ht="12.75">
      <c r="C36" s="6"/>
      <c r="H36" s="7" t="s">
        <v>12</v>
      </c>
      <c r="I36" s="6"/>
      <c r="J36" s="6"/>
      <c r="K36" s="6"/>
      <c r="L36" s="6"/>
      <c r="M3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J59"/>
  <sheetViews>
    <sheetView zoomScale="75" zoomScaleNormal="75" workbookViewId="0" topLeftCell="A16">
      <selection activeCell="C11" sqref="C11:D59"/>
    </sheetView>
  </sheetViews>
  <sheetFormatPr defaultColWidth="9.140625" defaultRowHeight="12.75"/>
  <cols>
    <col min="3" max="3" width="9.140625" style="8" customWidth="1"/>
    <col min="4" max="4" width="26.28125" style="8" bestFit="1" customWidth="1"/>
    <col min="7" max="7" width="11.28125" style="9" bestFit="1" customWidth="1"/>
    <col min="8" max="8" width="26.00390625" style="8" customWidth="1"/>
    <col min="9" max="9" width="17.28125" style="8" bestFit="1" customWidth="1"/>
  </cols>
  <sheetData>
    <row r="5" ht="20.25">
      <c r="B5" s="1" t="s">
        <v>47</v>
      </c>
    </row>
    <row r="10" spans="7:10" ht="12.75">
      <c r="G10" s="10"/>
      <c r="H10" s="11"/>
      <c r="I10" s="11"/>
      <c r="J10" s="12"/>
    </row>
    <row r="11" spans="3:9" ht="25.5">
      <c r="C11" s="13" t="s">
        <v>13</v>
      </c>
      <c r="D11" s="14" t="s">
        <v>14</v>
      </c>
      <c r="G11" s="15"/>
      <c r="H11" s="14"/>
      <c r="I11" s="14"/>
    </row>
    <row r="12" ht="12.75">
      <c r="D12" s="8" t="s">
        <v>16</v>
      </c>
    </row>
    <row r="13" ht="12.75">
      <c r="A13" s="8"/>
    </row>
    <row r="14" spans="1:7" ht="12.75">
      <c r="A14" s="16"/>
      <c r="C14" s="56">
        <v>1930</v>
      </c>
      <c r="D14" s="57">
        <v>46</v>
      </c>
      <c r="G14" s="18"/>
    </row>
    <row r="15" spans="1:7" ht="12.75">
      <c r="A15" s="19"/>
      <c r="C15" s="56">
        <v>1931</v>
      </c>
      <c r="D15" s="57">
        <v>47</v>
      </c>
      <c r="G15" s="18"/>
    </row>
    <row r="16" spans="1:7" ht="12.75">
      <c r="A16" s="19"/>
      <c r="C16" s="56">
        <v>1932</v>
      </c>
      <c r="D16" s="57">
        <v>39</v>
      </c>
      <c r="G16" s="18"/>
    </row>
    <row r="17" spans="1:7" ht="12.75">
      <c r="A17" s="19"/>
      <c r="C17" s="56">
        <v>1933</v>
      </c>
      <c r="D17" s="57">
        <v>49</v>
      </c>
      <c r="G17" s="18"/>
    </row>
    <row r="18" spans="1:7" ht="12.75">
      <c r="A18" s="19"/>
      <c r="C18" s="56">
        <v>1934</v>
      </c>
      <c r="D18" s="57">
        <v>47</v>
      </c>
      <c r="G18" s="18"/>
    </row>
    <row r="19" spans="1:7" ht="12.75">
      <c r="A19" s="19"/>
      <c r="C19" s="56">
        <v>1935</v>
      </c>
      <c r="D19" s="57" t="s">
        <v>48</v>
      </c>
      <c r="G19" s="18"/>
    </row>
    <row r="20" spans="1:7" ht="12.75">
      <c r="A20" s="19"/>
      <c r="C20" s="56">
        <v>1936</v>
      </c>
      <c r="D20" s="57" t="s">
        <v>48</v>
      </c>
      <c r="G20" s="18"/>
    </row>
    <row r="21" spans="1:7" ht="12.75">
      <c r="A21" s="19"/>
      <c r="C21" s="56">
        <v>1937</v>
      </c>
      <c r="D21" s="57">
        <v>54</v>
      </c>
      <c r="G21" s="18"/>
    </row>
    <row r="22" spans="1:7" ht="12.75">
      <c r="A22" s="19"/>
      <c r="C22" s="56">
        <v>1938</v>
      </c>
      <c r="D22" s="57">
        <v>40</v>
      </c>
      <c r="G22" s="18"/>
    </row>
    <row r="23" spans="1:7" ht="12.75">
      <c r="A23" s="19"/>
      <c r="C23" s="56">
        <v>1939</v>
      </c>
      <c r="D23" s="57">
        <v>38</v>
      </c>
      <c r="G23" s="18"/>
    </row>
    <row r="24" spans="1:7" ht="12.75">
      <c r="A24" s="19"/>
      <c r="C24" s="56">
        <v>1940</v>
      </c>
      <c r="D24" s="57">
        <v>66</v>
      </c>
      <c r="G24" s="18"/>
    </row>
    <row r="25" spans="1:7" ht="12.75">
      <c r="A25" s="19"/>
      <c r="C25" s="56">
        <v>1941</v>
      </c>
      <c r="D25" s="57">
        <v>31</v>
      </c>
      <c r="G25" s="18"/>
    </row>
    <row r="26" spans="1:7" ht="12.75">
      <c r="A26" s="19"/>
      <c r="C26" s="56">
        <v>1942</v>
      </c>
      <c r="D26" s="57">
        <v>49</v>
      </c>
      <c r="G26" s="18"/>
    </row>
    <row r="27" spans="1:7" ht="12.75">
      <c r="A27" s="19"/>
      <c r="C27" s="56">
        <v>1943</v>
      </c>
      <c r="D27" s="57">
        <v>69</v>
      </c>
      <c r="G27" s="18"/>
    </row>
    <row r="28" spans="1:7" ht="12.75">
      <c r="A28" s="19"/>
      <c r="C28" s="56">
        <v>1944</v>
      </c>
      <c r="D28" s="57">
        <v>54</v>
      </c>
      <c r="G28" s="18"/>
    </row>
    <row r="29" spans="1:7" ht="12.75">
      <c r="A29" s="19"/>
      <c r="C29" s="56">
        <v>1945</v>
      </c>
      <c r="D29" s="57">
        <v>65</v>
      </c>
      <c r="G29" s="18"/>
    </row>
    <row r="30" spans="1:7" ht="12.75">
      <c r="A30" s="19"/>
      <c r="C30" s="56">
        <v>1946</v>
      </c>
      <c r="D30" s="57">
        <v>55</v>
      </c>
      <c r="G30" s="18"/>
    </row>
    <row r="31" spans="1:7" ht="12.75">
      <c r="A31" s="19"/>
      <c r="C31" s="56">
        <v>1947</v>
      </c>
      <c r="D31" s="57">
        <v>36</v>
      </c>
      <c r="G31" s="18"/>
    </row>
    <row r="32" spans="1:7" ht="12.75">
      <c r="A32" s="19"/>
      <c r="C32" s="56">
        <v>1948</v>
      </c>
      <c r="D32" s="57">
        <v>36</v>
      </c>
      <c r="G32" s="18"/>
    </row>
    <row r="33" spans="1:7" ht="12.75">
      <c r="A33" s="19"/>
      <c r="C33" s="56">
        <v>1949</v>
      </c>
      <c r="D33" s="57">
        <v>29</v>
      </c>
      <c r="G33" s="18"/>
    </row>
    <row r="34" spans="1:7" ht="12.75">
      <c r="A34" s="19"/>
      <c r="C34" s="56">
        <v>1950</v>
      </c>
      <c r="D34" s="57">
        <v>65</v>
      </c>
      <c r="G34" s="18"/>
    </row>
    <row r="35" spans="1:7" ht="12.75">
      <c r="A35" s="19"/>
      <c r="C35" s="56">
        <v>1951</v>
      </c>
      <c r="D35" s="57">
        <v>47</v>
      </c>
      <c r="G35" s="18"/>
    </row>
    <row r="36" spans="1:7" ht="12.75">
      <c r="A36" s="19"/>
      <c r="C36" s="56">
        <v>1952</v>
      </c>
      <c r="D36" s="57">
        <v>33</v>
      </c>
      <c r="G36" s="18"/>
    </row>
    <row r="37" spans="1:7" ht="12.75">
      <c r="A37" s="19"/>
      <c r="C37" s="57">
        <v>1953</v>
      </c>
      <c r="D37" s="57">
        <v>51</v>
      </c>
      <c r="G37" s="18"/>
    </row>
    <row r="38" spans="1:7" ht="12.75">
      <c r="A38" s="19"/>
      <c r="C38" s="57">
        <v>1954</v>
      </c>
      <c r="D38" s="57">
        <v>73</v>
      </c>
      <c r="G38" s="18"/>
    </row>
    <row r="39" spans="1:7" ht="12.75">
      <c r="A39" s="19"/>
      <c r="C39" s="57">
        <v>1955</v>
      </c>
      <c r="D39" s="57">
        <v>46</v>
      </c>
      <c r="G39" s="18"/>
    </row>
    <row r="40" spans="1:7" ht="12.75">
      <c r="A40" s="19"/>
      <c r="C40" s="57">
        <v>1956</v>
      </c>
      <c r="D40" s="57">
        <v>58</v>
      </c>
      <c r="G40" s="18"/>
    </row>
    <row r="41" spans="1:7" ht="12.75">
      <c r="A41" s="19"/>
      <c r="C41" s="57">
        <v>1957</v>
      </c>
      <c r="D41" s="57">
        <v>37</v>
      </c>
      <c r="G41" s="18"/>
    </row>
    <row r="42" spans="1:7" ht="12.75">
      <c r="A42" s="19"/>
      <c r="C42" s="57">
        <v>1958</v>
      </c>
      <c r="D42" s="57">
        <v>49</v>
      </c>
      <c r="G42" s="18"/>
    </row>
    <row r="43" spans="1:7" ht="12.75">
      <c r="A43" s="19"/>
      <c r="C43" s="57">
        <v>1959</v>
      </c>
      <c r="D43" s="57">
        <v>48</v>
      </c>
      <c r="G43" s="18"/>
    </row>
    <row r="44" spans="1:7" ht="12.75">
      <c r="A44" s="19"/>
      <c r="C44" s="57">
        <v>1960</v>
      </c>
      <c r="D44" s="57">
        <v>56</v>
      </c>
      <c r="G44" s="18"/>
    </row>
    <row r="45" spans="1:7" ht="12.75">
      <c r="A45" s="19"/>
      <c r="C45" s="57">
        <v>1961</v>
      </c>
      <c r="D45" s="57">
        <v>25</v>
      </c>
      <c r="G45" s="18"/>
    </row>
    <row r="46" spans="1:7" ht="12.75">
      <c r="A46" s="19"/>
      <c r="C46" s="57">
        <v>1962</v>
      </c>
      <c r="D46" s="57">
        <v>30</v>
      </c>
      <c r="G46" s="18"/>
    </row>
    <row r="47" spans="1:7" ht="12.75">
      <c r="A47" s="19"/>
      <c r="C47" s="57">
        <v>1963</v>
      </c>
      <c r="D47" s="57">
        <v>48</v>
      </c>
      <c r="G47" s="18"/>
    </row>
    <row r="48" spans="1:7" ht="12.75">
      <c r="A48" s="19"/>
      <c r="C48" s="57">
        <v>1964</v>
      </c>
      <c r="D48" s="57">
        <v>38</v>
      </c>
      <c r="G48" s="18"/>
    </row>
    <row r="49" spans="1:7" ht="12.75">
      <c r="A49" s="19"/>
      <c r="C49" s="57">
        <v>1965</v>
      </c>
      <c r="D49" s="57">
        <v>33</v>
      </c>
      <c r="G49" s="18"/>
    </row>
    <row r="50" spans="1:7" ht="12.75">
      <c r="A50" s="19"/>
      <c r="C50" s="57">
        <v>1966</v>
      </c>
      <c r="D50" s="57">
        <v>37</v>
      </c>
      <c r="G50" s="18"/>
    </row>
    <row r="51" spans="1:7" ht="12.75">
      <c r="A51" s="19"/>
      <c r="C51" s="57">
        <v>1967</v>
      </c>
      <c r="D51" s="57">
        <v>58</v>
      </c>
      <c r="G51" s="18"/>
    </row>
    <row r="52" spans="1:7" ht="12.75">
      <c r="A52" s="19"/>
      <c r="C52" s="57">
        <v>1968</v>
      </c>
      <c r="D52" s="57">
        <v>43</v>
      </c>
      <c r="G52" s="18"/>
    </row>
    <row r="53" spans="1:7" ht="12.75">
      <c r="A53" s="19"/>
      <c r="C53" s="57">
        <v>1969</v>
      </c>
      <c r="D53" s="57">
        <v>40</v>
      </c>
      <c r="G53" s="18"/>
    </row>
    <row r="54" spans="1:7" ht="12.75">
      <c r="A54" s="19"/>
      <c r="C54" s="57">
        <v>1970</v>
      </c>
      <c r="D54" s="57">
        <v>43</v>
      </c>
      <c r="G54" s="18"/>
    </row>
    <row r="55" spans="1:7" ht="12.75">
      <c r="A55" s="19"/>
      <c r="C55" s="57">
        <v>1971</v>
      </c>
      <c r="D55" s="57">
        <v>29</v>
      </c>
      <c r="G55" s="18"/>
    </row>
    <row r="56" spans="1:7" ht="12.75">
      <c r="A56" s="19"/>
      <c r="C56" s="57">
        <v>1972</v>
      </c>
      <c r="D56" s="57">
        <v>30</v>
      </c>
      <c r="G56" s="18"/>
    </row>
    <row r="57" spans="3:7" ht="12.75">
      <c r="C57" s="57">
        <v>1973</v>
      </c>
      <c r="D57" s="57">
        <v>32</v>
      </c>
      <c r="G57" s="18"/>
    </row>
    <row r="58" spans="3:7" ht="12.75">
      <c r="C58" s="57">
        <v>1974</v>
      </c>
      <c r="D58" s="57">
        <v>36</v>
      </c>
      <c r="G58" s="18"/>
    </row>
    <row r="59" spans="3:7" ht="12.75">
      <c r="C59" s="57">
        <v>1975</v>
      </c>
      <c r="D59" s="57">
        <v>76</v>
      </c>
      <c r="G59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5:Z110"/>
  <sheetViews>
    <sheetView zoomScale="75" zoomScaleNormal="75" workbookViewId="0" topLeftCell="A5">
      <selection activeCell="R31" sqref="R31"/>
    </sheetView>
  </sheetViews>
  <sheetFormatPr defaultColWidth="9.140625" defaultRowHeight="12.75"/>
  <cols>
    <col min="3" max="3" width="27.00390625" style="0" customWidth="1"/>
    <col min="5" max="5" width="9.140625" style="8" customWidth="1"/>
    <col min="6" max="6" width="21.421875" style="8" bestFit="1" customWidth="1"/>
    <col min="7" max="7" width="16.57421875" style="8" bestFit="1" customWidth="1"/>
    <col min="8" max="8" width="25.28125" style="8" customWidth="1"/>
    <col min="9" max="9" width="18.00390625" style="8" customWidth="1"/>
    <col min="10" max="10" width="16.140625" style="0" bestFit="1" customWidth="1"/>
    <col min="11" max="11" width="18.7109375" style="0" customWidth="1"/>
    <col min="12" max="12" width="24.8515625" style="0" customWidth="1"/>
    <col min="13" max="13" width="27.28125" style="0" customWidth="1"/>
    <col min="14" max="14" width="28.00390625" style="0" customWidth="1"/>
    <col min="16" max="16" width="11.421875" style="0" customWidth="1"/>
    <col min="17" max="17" width="23.140625" style="0" customWidth="1"/>
    <col min="18" max="18" width="17.57421875" style="0" customWidth="1"/>
    <col min="19" max="19" width="14.7109375" style="0" customWidth="1"/>
    <col min="20" max="22" width="14.421875" style="0" customWidth="1"/>
    <col min="23" max="23" width="20.140625" style="0" customWidth="1"/>
    <col min="25" max="25" width="16.421875" style="0" customWidth="1"/>
  </cols>
  <sheetData>
    <row r="5" spans="2:8" ht="20.25">
      <c r="B5" s="1" t="s">
        <v>7</v>
      </c>
      <c r="E5" s="20"/>
      <c r="F5" s="20"/>
      <c r="G5" s="20"/>
      <c r="H5" s="20"/>
    </row>
    <row r="6" ht="20.25">
      <c r="F6" s="1" t="s">
        <v>8</v>
      </c>
    </row>
    <row r="8" spans="5:17" ht="20.25">
      <c r="E8" s="1" t="s">
        <v>18</v>
      </c>
      <c r="K8" s="1" t="s">
        <v>50</v>
      </c>
      <c r="N8" s="1"/>
      <c r="Q8" s="1" t="s">
        <v>52</v>
      </c>
    </row>
    <row r="9" spans="19:24" ht="12.75">
      <c r="S9" s="2"/>
      <c r="V9" s="21" t="s">
        <v>51</v>
      </c>
      <c r="W9" s="22">
        <v>1.6</v>
      </c>
      <c r="X9" t="s">
        <v>30</v>
      </c>
    </row>
    <row r="10" spans="12:26" ht="12.75">
      <c r="L10" s="21" t="s">
        <v>49</v>
      </c>
      <c r="M10" s="22">
        <v>300</v>
      </c>
      <c r="N10" t="s">
        <v>19</v>
      </c>
      <c r="Q10" s="23" t="s">
        <v>20</v>
      </c>
      <c r="R10" s="22">
        <v>10</v>
      </c>
      <c r="S10" s="12" t="s">
        <v>21</v>
      </c>
      <c r="Y10" s="48"/>
      <c r="Z10" s="48"/>
    </row>
    <row r="11" spans="2:26" s="61" customFormat="1" ht="30.75" customHeight="1">
      <c r="B11" s="59" t="s">
        <v>13</v>
      </c>
      <c r="C11" s="60" t="s">
        <v>14</v>
      </c>
      <c r="E11" s="59" t="s">
        <v>22</v>
      </c>
      <c r="F11" s="60" t="s">
        <v>23</v>
      </c>
      <c r="G11" s="60" t="s">
        <v>24</v>
      </c>
      <c r="H11" s="60" t="s">
        <v>14</v>
      </c>
      <c r="I11" s="60" t="s">
        <v>25</v>
      </c>
      <c r="K11" s="60" t="s">
        <v>27</v>
      </c>
      <c r="L11" s="60" t="s">
        <v>15</v>
      </c>
      <c r="M11" s="60" t="s">
        <v>26</v>
      </c>
      <c r="N11" s="60"/>
      <c r="P11" s="60" t="s">
        <v>27</v>
      </c>
      <c r="Q11" s="60" t="s">
        <v>23</v>
      </c>
      <c r="R11" s="60" t="s">
        <v>24</v>
      </c>
      <c r="S11" s="60" t="s">
        <v>25</v>
      </c>
      <c r="T11" s="60" t="s">
        <v>28</v>
      </c>
      <c r="U11" s="60" t="s">
        <v>28</v>
      </c>
      <c r="W11" s="60" t="s">
        <v>29</v>
      </c>
      <c r="Y11" s="62"/>
      <c r="Z11" s="63"/>
    </row>
    <row r="12" spans="2:26" ht="12.75">
      <c r="B12" s="8"/>
      <c r="C12" s="8" t="s">
        <v>16</v>
      </c>
      <c r="E12" s="8" t="s">
        <v>30</v>
      </c>
      <c r="F12" s="8" t="s">
        <v>30</v>
      </c>
      <c r="G12" s="8" t="s">
        <v>30</v>
      </c>
      <c r="H12" s="8" t="s">
        <v>16</v>
      </c>
      <c r="I12" s="8" t="s">
        <v>31</v>
      </c>
      <c r="K12" s="8"/>
      <c r="L12" s="8" t="s">
        <v>17</v>
      </c>
      <c r="M12" s="8" t="s">
        <v>31</v>
      </c>
      <c r="N12" s="8"/>
      <c r="P12" s="8" t="s">
        <v>21</v>
      </c>
      <c r="Q12" s="8" t="s">
        <v>30</v>
      </c>
      <c r="R12" s="8" t="s">
        <v>30</v>
      </c>
      <c r="S12" s="8" t="s">
        <v>31</v>
      </c>
      <c r="T12" s="8" t="s">
        <v>31</v>
      </c>
      <c r="U12" s="8" t="s">
        <v>17</v>
      </c>
      <c r="W12" s="8" t="s">
        <v>17</v>
      </c>
      <c r="Y12" s="55"/>
      <c r="Z12" s="48"/>
    </row>
    <row r="13" spans="12:26" ht="12.75">
      <c r="L13" s="8"/>
      <c r="S13" s="8"/>
      <c r="Y13" s="48"/>
      <c r="Z13" s="48"/>
    </row>
    <row r="14" spans="2:26" ht="12.75">
      <c r="B14" s="57">
        <v>1961</v>
      </c>
      <c r="C14" s="57">
        <v>25</v>
      </c>
      <c r="E14" s="24"/>
      <c r="F14" s="25"/>
      <c r="G14" s="26"/>
      <c r="H14" s="19">
        <f>C14</f>
        <v>25</v>
      </c>
      <c r="I14" s="27"/>
      <c r="K14" s="76"/>
      <c r="L14" s="75"/>
      <c r="M14" s="27"/>
      <c r="N14" s="37"/>
      <c r="P14" s="8">
        <f>1/(1-Q14)</f>
        <v>10.000000000000002</v>
      </c>
      <c r="Q14" s="29">
        <f>1-(1/R10)</f>
        <v>0.9</v>
      </c>
      <c r="R14" s="30"/>
      <c r="S14" s="27"/>
      <c r="T14" s="74"/>
      <c r="U14" s="32"/>
      <c r="W14" s="32"/>
      <c r="Y14" s="48"/>
      <c r="Z14" s="48"/>
    </row>
    <row r="15" spans="2:26" ht="12.75">
      <c r="B15" s="56">
        <v>1949</v>
      </c>
      <c r="C15" s="57">
        <v>29</v>
      </c>
      <c r="E15" s="24"/>
      <c r="F15" s="25"/>
      <c r="G15" s="26"/>
      <c r="H15" s="19">
        <f aca="true" t="shared" si="0" ref="H15:H57">C15</f>
        <v>29</v>
      </c>
      <c r="I15" s="27"/>
      <c r="K15" s="30"/>
      <c r="L15" s="17"/>
      <c r="M15" s="37"/>
      <c r="N15" s="37"/>
      <c r="P15" s="8"/>
      <c r="Q15" s="29">
        <f aca="true" t="shared" si="1" ref="Q15:Q33">Q14+0.005</f>
        <v>0.905</v>
      </c>
      <c r="R15" s="30"/>
      <c r="S15" s="27"/>
      <c r="T15" s="31"/>
      <c r="U15" s="32"/>
      <c r="W15" s="32"/>
      <c r="Y15" s="48"/>
      <c r="Z15" s="48"/>
    </row>
    <row r="16" spans="2:26" ht="12.75">
      <c r="B16" s="57">
        <v>1971</v>
      </c>
      <c r="C16" s="57">
        <v>29</v>
      </c>
      <c r="E16" s="24"/>
      <c r="F16" s="25"/>
      <c r="G16" s="26"/>
      <c r="H16" s="19">
        <f t="shared" si="0"/>
        <v>29</v>
      </c>
      <c r="I16" s="27"/>
      <c r="K16" s="30"/>
      <c r="L16" s="17"/>
      <c r="M16" s="37"/>
      <c r="N16" s="37"/>
      <c r="P16" s="8"/>
      <c r="Q16" s="29">
        <f t="shared" si="1"/>
        <v>0.91</v>
      </c>
      <c r="R16" s="30"/>
      <c r="S16" s="27"/>
      <c r="T16" s="31"/>
      <c r="U16" s="32"/>
      <c r="W16" s="32"/>
      <c r="Y16" s="48"/>
      <c r="Z16" s="48"/>
    </row>
    <row r="17" spans="2:26" ht="12.75">
      <c r="B17" s="57">
        <v>1962</v>
      </c>
      <c r="C17" s="57">
        <v>30</v>
      </c>
      <c r="E17" s="24"/>
      <c r="F17" s="25"/>
      <c r="G17" s="26"/>
      <c r="H17" s="19">
        <f t="shared" si="0"/>
        <v>30</v>
      </c>
      <c r="I17" s="27"/>
      <c r="K17" s="30"/>
      <c r="L17" s="17"/>
      <c r="M17" s="37"/>
      <c r="N17" s="37"/>
      <c r="P17" s="8"/>
      <c r="Q17" s="29">
        <f t="shared" si="1"/>
        <v>0.915</v>
      </c>
      <c r="R17" s="30"/>
      <c r="S17" s="27"/>
      <c r="T17" s="31"/>
      <c r="U17" s="32"/>
      <c r="W17" s="32"/>
      <c r="Y17" s="48"/>
      <c r="Z17" s="48"/>
    </row>
    <row r="18" spans="2:26" ht="12.75">
      <c r="B18" s="57">
        <v>1972</v>
      </c>
      <c r="C18" s="57">
        <v>30</v>
      </c>
      <c r="E18" s="24"/>
      <c r="F18" s="25"/>
      <c r="G18" s="26"/>
      <c r="H18" s="19">
        <f t="shared" si="0"/>
        <v>30</v>
      </c>
      <c r="I18" s="27"/>
      <c r="K18" s="30"/>
      <c r="L18" s="17"/>
      <c r="M18" s="37"/>
      <c r="N18" s="37"/>
      <c r="P18" s="8"/>
      <c r="Q18" s="29">
        <f t="shared" si="1"/>
        <v>0.92</v>
      </c>
      <c r="R18" s="30"/>
      <c r="S18" s="27"/>
      <c r="T18" s="31"/>
      <c r="U18" s="32"/>
      <c r="W18" s="32"/>
      <c r="Y18" s="48"/>
      <c r="Z18" s="48"/>
    </row>
    <row r="19" spans="2:26" ht="12.75">
      <c r="B19" s="56">
        <v>1941</v>
      </c>
      <c r="C19" s="57">
        <v>31</v>
      </c>
      <c r="E19" s="24"/>
      <c r="F19" s="25"/>
      <c r="G19" s="26"/>
      <c r="H19" s="19">
        <f t="shared" si="0"/>
        <v>31</v>
      </c>
      <c r="I19" s="27"/>
      <c r="K19" s="30"/>
      <c r="L19" s="17"/>
      <c r="M19" s="37"/>
      <c r="N19" s="37"/>
      <c r="P19" s="8"/>
      <c r="Q19" s="29">
        <f t="shared" si="1"/>
        <v>0.925</v>
      </c>
      <c r="R19" s="30"/>
      <c r="S19" s="27"/>
      <c r="T19" s="31"/>
      <c r="U19" s="32"/>
      <c r="W19" s="32"/>
      <c r="Y19" s="48"/>
      <c r="Z19" s="48"/>
    </row>
    <row r="20" spans="2:26" ht="12.75">
      <c r="B20" s="57">
        <v>1973</v>
      </c>
      <c r="C20" s="57">
        <v>32</v>
      </c>
      <c r="E20" s="24"/>
      <c r="F20" s="25"/>
      <c r="G20" s="26"/>
      <c r="H20" s="19">
        <f t="shared" si="0"/>
        <v>32</v>
      </c>
      <c r="I20" s="27"/>
      <c r="K20" s="30"/>
      <c r="L20" s="17"/>
      <c r="M20" s="37"/>
      <c r="N20" s="37"/>
      <c r="P20" s="8"/>
      <c r="Q20" s="29">
        <f t="shared" si="1"/>
        <v>0.93</v>
      </c>
      <c r="R20" s="30"/>
      <c r="S20" s="27"/>
      <c r="T20" s="31"/>
      <c r="U20" s="32"/>
      <c r="W20" s="32"/>
      <c r="Y20" s="48"/>
      <c r="Z20" s="48"/>
    </row>
    <row r="21" spans="2:26" ht="12.75">
      <c r="B21" s="56">
        <v>1952</v>
      </c>
      <c r="C21" s="57">
        <v>33</v>
      </c>
      <c r="E21" s="24"/>
      <c r="F21" s="25"/>
      <c r="G21" s="26"/>
      <c r="H21" s="19">
        <f t="shared" si="0"/>
        <v>33</v>
      </c>
      <c r="I21" s="27"/>
      <c r="K21" s="30"/>
      <c r="L21" s="17"/>
      <c r="M21" s="37"/>
      <c r="N21" s="37"/>
      <c r="P21" s="8"/>
      <c r="Q21" s="29">
        <f t="shared" si="1"/>
        <v>0.935</v>
      </c>
      <c r="R21" s="30"/>
      <c r="S21" s="27"/>
      <c r="T21" s="31"/>
      <c r="U21" s="32"/>
      <c r="W21" s="32"/>
      <c r="Y21" s="48"/>
      <c r="Z21" s="48"/>
    </row>
    <row r="22" spans="2:26" ht="12.75">
      <c r="B22" s="57">
        <v>1965</v>
      </c>
      <c r="C22" s="57">
        <v>33</v>
      </c>
      <c r="E22" s="24"/>
      <c r="F22" s="25"/>
      <c r="G22" s="26"/>
      <c r="H22" s="19">
        <f t="shared" si="0"/>
        <v>33</v>
      </c>
      <c r="I22" s="27"/>
      <c r="K22" s="30"/>
      <c r="L22" s="17"/>
      <c r="M22" s="37"/>
      <c r="N22" s="37"/>
      <c r="P22" s="8"/>
      <c r="Q22" s="29">
        <f t="shared" si="1"/>
        <v>0.9400000000000001</v>
      </c>
      <c r="R22" s="30"/>
      <c r="S22" s="27"/>
      <c r="T22" s="31"/>
      <c r="U22" s="32"/>
      <c r="W22" s="32"/>
      <c r="Y22" s="48"/>
      <c r="Z22" s="48"/>
    </row>
    <row r="23" spans="2:26" ht="13.5" thickBot="1">
      <c r="B23" s="56">
        <v>1947</v>
      </c>
      <c r="C23" s="57">
        <v>36</v>
      </c>
      <c r="E23" s="24"/>
      <c r="F23" s="25"/>
      <c r="G23" s="26"/>
      <c r="H23" s="19">
        <f t="shared" si="0"/>
        <v>36</v>
      </c>
      <c r="I23" s="27"/>
      <c r="K23" s="30"/>
      <c r="L23" s="17"/>
      <c r="M23" s="37"/>
      <c r="N23" s="37"/>
      <c r="P23" s="8"/>
      <c r="Q23" s="29">
        <f t="shared" si="1"/>
        <v>0.9450000000000001</v>
      </c>
      <c r="R23" s="30"/>
      <c r="S23" s="27"/>
      <c r="T23" s="31"/>
      <c r="U23" s="32"/>
      <c r="W23" s="32"/>
      <c r="Y23" s="48"/>
      <c r="Z23" s="48"/>
    </row>
    <row r="24" spans="2:26" ht="13.5" thickBot="1">
      <c r="B24" s="56">
        <v>1948</v>
      </c>
      <c r="C24" s="57">
        <v>36</v>
      </c>
      <c r="E24" s="24"/>
      <c r="F24" s="25"/>
      <c r="G24" s="26"/>
      <c r="H24" s="19">
        <f t="shared" si="0"/>
        <v>36</v>
      </c>
      <c r="I24" s="27"/>
      <c r="K24" s="30"/>
      <c r="L24" s="17"/>
      <c r="M24" s="37"/>
      <c r="N24" s="37"/>
      <c r="P24" s="8">
        <f>1/(1-Q24)</f>
        <v>20.00000000000003</v>
      </c>
      <c r="Q24" s="29">
        <f t="shared" si="1"/>
        <v>0.9500000000000001</v>
      </c>
      <c r="R24" s="30"/>
      <c r="S24" s="27"/>
      <c r="T24" s="33"/>
      <c r="U24" s="34"/>
      <c r="W24" s="35"/>
      <c r="Y24" s="58"/>
      <c r="Z24" s="48"/>
    </row>
    <row r="25" spans="2:26" ht="12.75">
      <c r="B25" s="57">
        <v>1974</v>
      </c>
      <c r="C25" s="57">
        <v>36</v>
      </c>
      <c r="E25" s="24"/>
      <c r="F25" s="25"/>
      <c r="G25" s="26"/>
      <c r="H25" s="19">
        <f t="shared" si="0"/>
        <v>36</v>
      </c>
      <c r="I25" s="27"/>
      <c r="K25" s="30"/>
      <c r="L25" s="17"/>
      <c r="M25" s="37"/>
      <c r="N25" s="37"/>
      <c r="P25" s="8"/>
      <c r="Q25" s="29">
        <f t="shared" si="1"/>
        <v>0.9550000000000001</v>
      </c>
      <c r="R25" s="30"/>
      <c r="S25" s="27"/>
      <c r="T25" s="33"/>
      <c r="U25" s="36"/>
      <c r="W25" s="32"/>
      <c r="Y25" s="48"/>
      <c r="Z25" s="48"/>
    </row>
    <row r="26" spans="2:26" ht="12.75">
      <c r="B26" s="57">
        <v>1957</v>
      </c>
      <c r="C26" s="57">
        <v>37</v>
      </c>
      <c r="E26" s="24"/>
      <c r="F26" s="25"/>
      <c r="G26" s="26"/>
      <c r="H26" s="19">
        <f t="shared" si="0"/>
        <v>37</v>
      </c>
      <c r="I26" s="27"/>
      <c r="K26" s="30"/>
      <c r="L26" s="17"/>
      <c r="M26" s="37"/>
      <c r="N26" s="37"/>
      <c r="P26" s="8"/>
      <c r="Q26" s="29">
        <f t="shared" si="1"/>
        <v>0.9600000000000001</v>
      </c>
      <c r="R26" s="30"/>
      <c r="S26" s="27"/>
      <c r="T26" s="33"/>
      <c r="U26" s="36"/>
      <c r="W26" s="32"/>
      <c r="Y26" s="48"/>
      <c r="Z26" s="48"/>
    </row>
    <row r="27" spans="2:26" ht="12.75">
      <c r="B27" s="57">
        <v>1966</v>
      </c>
      <c r="C27" s="57">
        <v>37</v>
      </c>
      <c r="E27" s="24"/>
      <c r="F27" s="25"/>
      <c r="G27" s="26"/>
      <c r="H27" s="19">
        <f t="shared" si="0"/>
        <v>37</v>
      </c>
      <c r="I27" s="27"/>
      <c r="K27" s="30"/>
      <c r="L27" s="17"/>
      <c r="M27" s="37"/>
      <c r="N27" s="37"/>
      <c r="P27" s="8"/>
      <c r="Q27" s="29">
        <f t="shared" si="1"/>
        <v>0.9650000000000001</v>
      </c>
      <c r="R27" s="30"/>
      <c r="S27" s="27"/>
      <c r="T27" s="33"/>
      <c r="U27" s="36"/>
      <c r="W27" s="32"/>
      <c r="Y27" s="48"/>
      <c r="Z27" s="48"/>
    </row>
    <row r="28" spans="2:26" ht="12.75">
      <c r="B28" s="56">
        <v>1939</v>
      </c>
      <c r="C28" s="57">
        <v>38</v>
      </c>
      <c r="E28" s="24"/>
      <c r="F28" s="25"/>
      <c r="G28" s="26"/>
      <c r="H28" s="19">
        <f t="shared" si="0"/>
        <v>38</v>
      </c>
      <c r="I28" s="27"/>
      <c r="K28" s="30"/>
      <c r="L28" s="17"/>
      <c r="M28" s="37"/>
      <c r="N28" s="37"/>
      <c r="P28" s="8"/>
      <c r="Q28" s="29">
        <f t="shared" si="1"/>
        <v>0.9700000000000001</v>
      </c>
      <c r="R28" s="30"/>
      <c r="S28" s="27"/>
      <c r="T28" s="33"/>
      <c r="U28" s="36"/>
      <c r="W28" s="32"/>
      <c r="Y28" s="48"/>
      <c r="Z28" s="48"/>
    </row>
    <row r="29" spans="2:26" ht="13.5" thickBot="1">
      <c r="B29" s="57">
        <v>1964</v>
      </c>
      <c r="C29" s="57">
        <v>38</v>
      </c>
      <c r="E29" s="24"/>
      <c r="F29" s="25"/>
      <c r="G29" s="26"/>
      <c r="H29" s="19">
        <f t="shared" si="0"/>
        <v>38</v>
      </c>
      <c r="I29" s="27"/>
      <c r="K29" s="30"/>
      <c r="L29" s="17"/>
      <c r="M29" s="37"/>
      <c r="N29" s="37"/>
      <c r="P29" s="8">
        <f>1/(1-Q29)</f>
        <v>40.00000000000014</v>
      </c>
      <c r="Q29" s="29">
        <f t="shared" si="1"/>
        <v>0.9750000000000001</v>
      </c>
      <c r="R29" s="30"/>
      <c r="S29" s="27"/>
      <c r="T29" s="33"/>
      <c r="U29" s="36"/>
      <c r="W29" s="32"/>
      <c r="Y29" s="48"/>
      <c r="Z29" s="48"/>
    </row>
    <row r="30" spans="2:26" ht="13.5" thickBot="1">
      <c r="B30" s="56">
        <v>1932</v>
      </c>
      <c r="C30" s="57">
        <v>39</v>
      </c>
      <c r="E30" s="24"/>
      <c r="F30" s="25"/>
      <c r="G30" s="26"/>
      <c r="H30" s="19">
        <f t="shared" si="0"/>
        <v>39</v>
      </c>
      <c r="I30" s="27"/>
      <c r="K30" s="30"/>
      <c r="L30" s="17"/>
      <c r="M30" s="37"/>
      <c r="N30" s="37"/>
      <c r="P30" s="8">
        <f>1/(1-Q30)</f>
        <v>50.000000000000234</v>
      </c>
      <c r="Q30" s="29">
        <f t="shared" si="1"/>
        <v>0.9800000000000001</v>
      </c>
      <c r="R30" s="30"/>
      <c r="S30" s="27"/>
      <c r="T30" s="33"/>
      <c r="U30" s="34"/>
      <c r="W30" s="35"/>
      <c r="Y30" s="48"/>
      <c r="Z30" s="48"/>
    </row>
    <row r="31" spans="2:26" ht="13.5" thickBot="1">
      <c r="B31" s="56">
        <v>1938</v>
      </c>
      <c r="C31" s="57">
        <v>40</v>
      </c>
      <c r="E31" s="24"/>
      <c r="F31" s="25"/>
      <c r="G31" s="26"/>
      <c r="H31" s="19">
        <f t="shared" si="0"/>
        <v>40</v>
      </c>
      <c r="I31" s="27"/>
      <c r="K31" s="30"/>
      <c r="L31" s="17"/>
      <c r="M31" s="37"/>
      <c r="N31" s="37"/>
      <c r="P31" s="8"/>
      <c r="Q31" s="29">
        <f t="shared" si="1"/>
        <v>0.9850000000000001</v>
      </c>
      <c r="R31" s="30"/>
      <c r="S31" s="27"/>
      <c r="T31" s="33"/>
      <c r="U31" s="36"/>
      <c r="W31" s="32"/>
      <c r="Y31" s="48"/>
      <c r="Z31" s="48"/>
    </row>
    <row r="32" spans="2:26" ht="13.5" thickBot="1">
      <c r="B32" s="57">
        <v>1969</v>
      </c>
      <c r="C32" s="57">
        <v>40</v>
      </c>
      <c r="E32" s="24"/>
      <c r="F32" s="25"/>
      <c r="G32" s="26"/>
      <c r="H32" s="19">
        <f t="shared" si="0"/>
        <v>40</v>
      </c>
      <c r="I32" s="27"/>
      <c r="K32" s="30"/>
      <c r="L32" s="17"/>
      <c r="M32" s="37"/>
      <c r="N32" s="37"/>
      <c r="P32" s="8">
        <f>1/(1-Q32)</f>
        <v>100.00000000000102</v>
      </c>
      <c r="Q32" s="29">
        <f>Q31+0.005</f>
        <v>0.9900000000000001</v>
      </c>
      <c r="R32" s="30"/>
      <c r="S32" s="27"/>
      <c r="T32" s="33"/>
      <c r="U32" s="34"/>
      <c r="W32" s="35"/>
      <c r="Y32" s="58"/>
      <c r="Z32" s="48"/>
    </row>
    <row r="33" spans="2:26" ht="12.75">
      <c r="B33" s="57">
        <v>1968</v>
      </c>
      <c r="C33" s="57">
        <v>43</v>
      </c>
      <c r="E33" s="24"/>
      <c r="F33" s="25"/>
      <c r="G33" s="26"/>
      <c r="H33" s="19">
        <f t="shared" si="0"/>
        <v>43</v>
      </c>
      <c r="I33" s="27"/>
      <c r="K33" s="30"/>
      <c r="L33" s="17"/>
      <c r="M33" s="37"/>
      <c r="N33" s="37"/>
      <c r="P33" s="8">
        <f>1/(1-Q33)</f>
        <v>200.00000000000426</v>
      </c>
      <c r="Q33" s="29">
        <f t="shared" si="1"/>
        <v>0.9950000000000001</v>
      </c>
      <c r="R33" s="30"/>
      <c r="S33" s="27"/>
      <c r="T33" s="33"/>
      <c r="U33" s="36"/>
      <c r="W33" s="32"/>
      <c r="Y33" s="48"/>
      <c r="Z33" s="48"/>
    </row>
    <row r="34" spans="2:26" ht="12.75">
      <c r="B34" s="57">
        <v>1970</v>
      </c>
      <c r="C34" s="57">
        <v>43</v>
      </c>
      <c r="E34" s="24"/>
      <c r="F34" s="25"/>
      <c r="G34" s="26"/>
      <c r="H34" s="19">
        <f t="shared" si="0"/>
        <v>43</v>
      </c>
      <c r="I34" s="27"/>
      <c r="K34" s="30"/>
      <c r="L34" s="17"/>
      <c r="M34" s="37"/>
      <c r="N34" s="37"/>
      <c r="P34" s="8">
        <f>1/(1-Q34)</f>
        <v>250.0000000000067</v>
      </c>
      <c r="Q34" s="29">
        <f>Q33+0.001</f>
        <v>0.9960000000000001</v>
      </c>
      <c r="R34" s="30"/>
      <c r="S34" s="27"/>
      <c r="T34" s="33"/>
      <c r="U34" s="36"/>
      <c r="W34" s="32"/>
      <c r="Y34" s="48"/>
      <c r="Z34" s="48"/>
    </row>
    <row r="35" spans="2:26" ht="13.5" thickBot="1">
      <c r="B35" s="56">
        <v>1930</v>
      </c>
      <c r="C35" s="57">
        <v>46</v>
      </c>
      <c r="E35" s="24"/>
      <c r="F35" s="25"/>
      <c r="G35" s="26"/>
      <c r="H35" s="19">
        <f t="shared" si="0"/>
        <v>46</v>
      </c>
      <c r="I35" s="27"/>
      <c r="K35" s="30"/>
      <c r="L35" s="17"/>
      <c r="M35" s="37"/>
      <c r="N35" s="37"/>
      <c r="P35" s="8"/>
      <c r="Q35" s="29">
        <f>Q34+0.001</f>
        <v>0.9970000000000001</v>
      </c>
      <c r="R35" s="30"/>
      <c r="S35" s="27"/>
      <c r="T35" s="33"/>
      <c r="U35" s="36"/>
      <c r="W35" s="32"/>
      <c r="Y35" s="48"/>
      <c r="Z35" s="48"/>
    </row>
    <row r="36" spans="2:23" ht="13.5" thickBot="1">
      <c r="B36" s="57">
        <v>1955</v>
      </c>
      <c r="C36" s="57">
        <v>46</v>
      </c>
      <c r="E36" s="24"/>
      <c r="F36" s="25"/>
      <c r="G36" s="26"/>
      <c r="H36" s="19">
        <f t="shared" si="0"/>
        <v>46</v>
      </c>
      <c r="I36" s="27"/>
      <c r="K36" s="30"/>
      <c r="L36" s="17"/>
      <c r="M36" s="37"/>
      <c r="N36" s="37"/>
      <c r="P36" s="8">
        <f>1/(1-Q36)</f>
        <v>500.0000000000273</v>
      </c>
      <c r="Q36" s="29">
        <f>Q35+0.001</f>
        <v>0.9980000000000001</v>
      </c>
      <c r="R36" s="30"/>
      <c r="S36" s="27"/>
      <c r="T36" s="33"/>
      <c r="U36" s="34"/>
      <c r="W36" s="35"/>
    </row>
    <row r="37" spans="2:17" ht="13.5" thickBot="1">
      <c r="B37" s="56">
        <v>1931</v>
      </c>
      <c r="C37" s="57">
        <v>47</v>
      </c>
      <c r="E37" s="24"/>
      <c r="F37" s="25"/>
      <c r="G37" s="26"/>
      <c r="H37" s="19">
        <f t="shared" si="0"/>
        <v>47</v>
      </c>
      <c r="I37" s="27"/>
      <c r="K37" s="30"/>
      <c r="L37" s="17"/>
      <c r="M37" s="37"/>
      <c r="N37" s="37"/>
      <c r="P37" s="8"/>
      <c r="Q37" s="29"/>
    </row>
    <row r="38" spans="2:19" ht="12.75">
      <c r="B38" s="56">
        <v>1934</v>
      </c>
      <c r="C38" s="57">
        <v>47</v>
      </c>
      <c r="E38" s="24"/>
      <c r="F38" s="25"/>
      <c r="G38" s="26"/>
      <c r="H38" s="19">
        <f t="shared" si="0"/>
        <v>47</v>
      </c>
      <c r="I38" s="27"/>
      <c r="K38" s="30"/>
      <c r="L38" s="17"/>
      <c r="M38" s="37"/>
      <c r="N38" s="37"/>
      <c r="P38" s="8"/>
      <c r="Q38" s="38" t="s">
        <v>32</v>
      </c>
      <c r="R38" s="39"/>
      <c r="S38" s="40"/>
    </row>
    <row r="39" spans="2:19" ht="12.75">
      <c r="B39" s="56">
        <v>1951</v>
      </c>
      <c r="C39" s="57">
        <v>47</v>
      </c>
      <c r="E39" s="24"/>
      <c r="F39" s="25"/>
      <c r="G39" s="26"/>
      <c r="H39" s="19">
        <f t="shared" si="0"/>
        <v>47</v>
      </c>
      <c r="I39" s="27"/>
      <c r="K39" s="30"/>
      <c r="L39" s="17"/>
      <c r="M39" s="37"/>
      <c r="N39" s="37"/>
      <c r="P39" s="8"/>
      <c r="Q39" s="41"/>
      <c r="R39" s="42"/>
      <c r="S39" s="43"/>
    </row>
    <row r="40" spans="2:19" ht="12.75">
      <c r="B40" s="57">
        <v>1959</v>
      </c>
      <c r="C40" s="57">
        <v>48</v>
      </c>
      <c r="E40" s="24"/>
      <c r="F40" s="25"/>
      <c r="G40" s="26"/>
      <c r="H40" s="19">
        <f t="shared" si="0"/>
        <v>48</v>
      </c>
      <c r="I40" s="27"/>
      <c r="K40" s="30"/>
      <c r="L40" s="17"/>
      <c r="M40" s="37"/>
      <c r="N40" s="37"/>
      <c r="P40" s="8"/>
      <c r="Q40" s="41" t="s">
        <v>33</v>
      </c>
      <c r="R40" s="44" t="s">
        <v>34</v>
      </c>
      <c r="S40" s="43"/>
    </row>
    <row r="41" spans="2:19" ht="13.5" thickBot="1">
      <c r="B41" s="57">
        <v>1963</v>
      </c>
      <c r="C41" s="57">
        <v>48</v>
      </c>
      <c r="E41" s="24"/>
      <c r="F41" s="25"/>
      <c r="G41" s="26"/>
      <c r="H41" s="19">
        <f t="shared" si="0"/>
        <v>48</v>
      </c>
      <c r="I41" s="27"/>
      <c r="K41" s="30"/>
      <c r="L41" s="17"/>
      <c r="M41" s="37"/>
      <c r="N41" s="37"/>
      <c r="Q41" s="45"/>
      <c r="R41" s="46"/>
      <c r="S41" s="47"/>
    </row>
    <row r="42" spans="2:14" ht="12.75">
      <c r="B42" s="56">
        <v>1933</v>
      </c>
      <c r="C42" s="57">
        <v>49</v>
      </c>
      <c r="E42" s="24"/>
      <c r="F42" s="25"/>
      <c r="G42" s="26"/>
      <c r="H42" s="19">
        <f t="shared" si="0"/>
        <v>49</v>
      </c>
      <c r="I42" s="27"/>
      <c r="K42" s="30"/>
      <c r="L42" s="17"/>
      <c r="M42" s="37"/>
      <c r="N42" s="37"/>
    </row>
    <row r="43" spans="2:14" ht="12.75">
      <c r="B43" s="56">
        <v>1942</v>
      </c>
      <c r="C43" s="57">
        <v>49</v>
      </c>
      <c r="E43" s="24"/>
      <c r="F43" s="25"/>
      <c r="G43" s="26"/>
      <c r="H43" s="19">
        <f t="shared" si="0"/>
        <v>49</v>
      </c>
      <c r="I43" s="27"/>
      <c r="K43" s="30"/>
      <c r="L43" s="17"/>
      <c r="M43" s="37"/>
      <c r="N43" s="37"/>
    </row>
    <row r="44" spans="2:14" ht="12.75">
      <c r="B44" s="57">
        <v>1958</v>
      </c>
      <c r="C44" s="57">
        <v>49</v>
      </c>
      <c r="E44" s="24"/>
      <c r="F44" s="25"/>
      <c r="G44" s="26"/>
      <c r="H44" s="19">
        <f t="shared" si="0"/>
        <v>49</v>
      </c>
      <c r="I44" s="27"/>
      <c r="K44" s="30"/>
      <c r="L44" s="17"/>
      <c r="M44" s="37"/>
      <c r="N44" s="37"/>
    </row>
    <row r="45" spans="2:14" ht="12.75">
      <c r="B45" s="57">
        <v>1953</v>
      </c>
      <c r="C45" s="57">
        <v>51</v>
      </c>
      <c r="E45" s="24"/>
      <c r="F45" s="25"/>
      <c r="G45" s="26"/>
      <c r="H45" s="19">
        <f t="shared" si="0"/>
        <v>51</v>
      </c>
      <c r="I45" s="27"/>
      <c r="K45" s="30"/>
      <c r="L45" s="17"/>
      <c r="M45" s="37"/>
      <c r="N45" s="37"/>
    </row>
    <row r="46" spans="2:14" ht="12.75">
      <c r="B46" s="56">
        <v>1937</v>
      </c>
      <c r="C46" s="57">
        <v>54</v>
      </c>
      <c r="E46" s="24"/>
      <c r="F46" s="25"/>
      <c r="G46" s="26"/>
      <c r="H46" s="19">
        <f t="shared" si="0"/>
        <v>54</v>
      </c>
      <c r="I46" s="27"/>
      <c r="K46" s="30"/>
      <c r="L46" s="17"/>
      <c r="M46" s="37"/>
      <c r="N46" s="37"/>
    </row>
    <row r="47" spans="2:14" ht="12.75">
      <c r="B47" s="56">
        <v>1944</v>
      </c>
      <c r="C47" s="57">
        <v>54</v>
      </c>
      <c r="E47" s="24"/>
      <c r="F47" s="25"/>
      <c r="G47" s="26"/>
      <c r="H47" s="19">
        <f t="shared" si="0"/>
        <v>54</v>
      </c>
      <c r="I47" s="27"/>
      <c r="K47" s="30"/>
      <c r="L47" s="17"/>
      <c r="M47" s="37"/>
      <c r="N47" s="37"/>
    </row>
    <row r="48" spans="2:14" ht="12.75">
      <c r="B48" s="56">
        <v>1946</v>
      </c>
      <c r="C48" s="57">
        <v>55</v>
      </c>
      <c r="E48" s="24"/>
      <c r="F48" s="25"/>
      <c r="G48" s="26"/>
      <c r="H48" s="19">
        <f t="shared" si="0"/>
        <v>55</v>
      </c>
      <c r="I48" s="27"/>
      <c r="K48" s="30"/>
      <c r="L48" s="17"/>
      <c r="M48" s="37"/>
      <c r="N48" s="37"/>
    </row>
    <row r="49" spans="2:14" ht="12.75">
      <c r="B49" s="57">
        <v>1960</v>
      </c>
      <c r="C49" s="57">
        <v>56</v>
      </c>
      <c r="E49" s="24"/>
      <c r="F49" s="25"/>
      <c r="G49" s="26"/>
      <c r="H49" s="19">
        <f t="shared" si="0"/>
        <v>56</v>
      </c>
      <c r="I49" s="27"/>
      <c r="K49" s="30"/>
      <c r="L49" s="17"/>
      <c r="M49" s="37"/>
      <c r="N49" s="37"/>
    </row>
    <row r="50" spans="2:14" ht="12.75">
      <c r="B50" s="57">
        <v>1956</v>
      </c>
      <c r="C50" s="57">
        <v>58</v>
      </c>
      <c r="E50" s="24"/>
      <c r="F50" s="25"/>
      <c r="G50" s="26"/>
      <c r="H50" s="19">
        <f t="shared" si="0"/>
        <v>58</v>
      </c>
      <c r="I50" s="27"/>
      <c r="K50" s="30"/>
      <c r="L50" s="17"/>
      <c r="M50" s="37"/>
      <c r="N50" s="37"/>
    </row>
    <row r="51" spans="2:14" ht="12.75">
      <c r="B51" s="57">
        <v>1967</v>
      </c>
      <c r="C51" s="57">
        <v>58</v>
      </c>
      <c r="E51" s="24"/>
      <c r="F51" s="25"/>
      <c r="G51" s="26"/>
      <c r="H51" s="19">
        <f t="shared" si="0"/>
        <v>58</v>
      </c>
      <c r="I51" s="27"/>
      <c r="K51" s="30"/>
      <c r="L51" s="17"/>
      <c r="M51" s="37"/>
      <c r="N51" s="37"/>
    </row>
    <row r="52" spans="2:14" ht="12.75">
      <c r="B52" s="56">
        <v>1945</v>
      </c>
      <c r="C52" s="57">
        <v>65</v>
      </c>
      <c r="E52" s="24"/>
      <c r="F52" s="25"/>
      <c r="G52" s="26"/>
      <c r="H52" s="19">
        <f t="shared" si="0"/>
        <v>65</v>
      </c>
      <c r="I52" s="27"/>
      <c r="K52" s="30"/>
      <c r="L52" s="17"/>
      <c r="M52" s="37"/>
      <c r="N52" s="37"/>
    </row>
    <row r="53" spans="2:14" ht="12.75">
      <c r="B53" s="56">
        <v>1950</v>
      </c>
      <c r="C53" s="57">
        <v>65</v>
      </c>
      <c r="E53" s="24"/>
      <c r="F53" s="25"/>
      <c r="G53" s="26"/>
      <c r="H53" s="19">
        <f t="shared" si="0"/>
        <v>65</v>
      </c>
      <c r="I53" s="27"/>
      <c r="K53" s="30"/>
      <c r="L53" s="17"/>
      <c r="M53" s="37"/>
      <c r="N53" s="37"/>
    </row>
    <row r="54" spans="2:14" ht="12.75">
      <c r="B54" s="56">
        <v>1940</v>
      </c>
      <c r="C54" s="57">
        <v>66</v>
      </c>
      <c r="E54" s="24"/>
      <c r="F54" s="25"/>
      <c r="G54" s="26"/>
      <c r="H54" s="19">
        <f t="shared" si="0"/>
        <v>66</v>
      </c>
      <c r="I54" s="27"/>
      <c r="K54" s="30"/>
      <c r="L54" s="17"/>
      <c r="M54" s="37"/>
      <c r="N54" s="37"/>
    </row>
    <row r="55" spans="2:14" ht="12.75">
      <c r="B55" s="56">
        <v>1943</v>
      </c>
      <c r="C55" s="57">
        <v>69</v>
      </c>
      <c r="E55" s="24"/>
      <c r="F55" s="25"/>
      <c r="G55" s="26"/>
      <c r="H55" s="19">
        <f t="shared" si="0"/>
        <v>69</v>
      </c>
      <c r="I55" s="27"/>
      <c r="K55" s="67"/>
      <c r="L55" s="68"/>
      <c r="M55" s="68"/>
      <c r="N55" s="68"/>
    </row>
    <row r="56" spans="2:14" ht="12.75">
      <c r="B56" s="57">
        <v>1954</v>
      </c>
      <c r="C56" s="57">
        <v>73</v>
      </c>
      <c r="E56" s="24"/>
      <c r="F56" s="25"/>
      <c r="G56" s="26"/>
      <c r="H56" s="19">
        <f t="shared" si="0"/>
        <v>73</v>
      </c>
      <c r="I56" s="27"/>
      <c r="K56" s="67"/>
      <c r="L56" s="68"/>
      <c r="M56" s="68"/>
      <c r="N56" s="68"/>
    </row>
    <row r="57" spans="2:14" ht="12.75">
      <c r="B57" s="57">
        <v>1975</v>
      </c>
      <c r="C57" s="57">
        <v>76</v>
      </c>
      <c r="E57" s="24"/>
      <c r="F57" s="25"/>
      <c r="G57" s="26"/>
      <c r="H57" s="19">
        <f t="shared" si="0"/>
        <v>76</v>
      </c>
      <c r="I57" s="27"/>
      <c r="K57" s="65"/>
      <c r="L57" s="65"/>
      <c r="M57" s="65"/>
      <c r="N57" s="65"/>
    </row>
    <row r="58" spans="2:14" ht="12.75">
      <c r="B58" s="56">
        <v>1935</v>
      </c>
      <c r="C58" s="57" t="s">
        <v>48</v>
      </c>
      <c r="K58" s="65"/>
      <c r="L58" s="65"/>
      <c r="M58" s="65"/>
      <c r="N58" s="66"/>
    </row>
    <row r="59" spans="2:14" ht="13.5" thickBot="1">
      <c r="B59" s="56">
        <v>1936</v>
      </c>
      <c r="C59" s="57" t="s">
        <v>48</v>
      </c>
      <c r="K59" s="65"/>
      <c r="L59" s="70"/>
      <c r="M59" s="68"/>
      <c r="N59" s="69"/>
    </row>
    <row r="60" spans="2:14" ht="12.75">
      <c r="B60" s="8"/>
      <c r="C60" s="8"/>
      <c r="D60" s="38" t="s">
        <v>35</v>
      </c>
      <c r="E60" s="39"/>
      <c r="F60" s="40"/>
      <c r="G60"/>
      <c r="H60"/>
      <c r="K60" s="65"/>
      <c r="L60" s="70"/>
      <c r="M60" s="68"/>
      <c r="N60" s="69"/>
    </row>
    <row r="61" spans="4:14" ht="12.75">
      <c r="D61" s="49" t="s">
        <v>36</v>
      </c>
      <c r="E61" s="42"/>
      <c r="F61" s="43"/>
      <c r="G61" s="21" t="s">
        <v>37</v>
      </c>
      <c r="H61" s="27"/>
      <c r="I61" s="12" t="s">
        <v>38</v>
      </c>
      <c r="K61" s="65"/>
      <c r="L61" s="70"/>
      <c r="M61" s="71"/>
      <c r="N61" s="69"/>
    </row>
    <row r="62" spans="4:14" ht="12.75">
      <c r="D62" s="41" t="s">
        <v>39</v>
      </c>
      <c r="E62" s="50" t="s">
        <v>34</v>
      </c>
      <c r="F62" s="43"/>
      <c r="G62" s="21" t="s">
        <v>40</v>
      </c>
      <c r="H62" s="27"/>
      <c r="I62" s="12" t="s">
        <v>38</v>
      </c>
      <c r="K62" s="65"/>
      <c r="L62" s="70"/>
      <c r="M62" s="67"/>
      <c r="N62" s="65"/>
    </row>
    <row r="63" spans="4:14" ht="13.5" thickBot="1">
      <c r="D63" s="51"/>
      <c r="E63" s="52"/>
      <c r="F63" s="47"/>
      <c r="G63" s="21" t="s">
        <v>41</v>
      </c>
      <c r="H63" s="53">
        <v>0.57721</v>
      </c>
      <c r="I63" s="12" t="s">
        <v>38</v>
      </c>
      <c r="K63" s="65"/>
      <c r="L63" s="65"/>
      <c r="M63" s="65"/>
      <c r="N63" s="65"/>
    </row>
    <row r="64" spans="5:14" ht="12.75">
      <c r="E64"/>
      <c r="F64"/>
      <c r="G64" s="21"/>
      <c r="H64" s="30"/>
      <c r="I64"/>
      <c r="K64" s="65"/>
      <c r="L64" s="65"/>
      <c r="M64" s="65"/>
      <c r="N64" s="65"/>
    </row>
    <row r="65" spans="5:14" ht="12.75">
      <c r="E65"/>
      <c r="F65"/>
      <c r="G65"/>
      <c r="H65"/>
      <c r="I65"/>
      <c r="K65" s="65"/>
      <c r="L65" s="64"/>
      <c r="M65" s="66"/>
      <c r="N65" s="66"/>
    </row>
    <row r="66" spans="5:14" ht="12.75">
      <c r="E66"/>
      <c r="F66"/>
      <c r="G66"/>
      <c r="H66"/>
      <c r="I66"/>
      <c r="K66" s="65"/>
      <c r="L66" s="64"/>
      <c r="M66" s="67"/>
      <c r="N66" s="67"/>
    </row>
    <row r="67" spans="5:14" ht="12.75">
      <c r="E67" s="54" t="s">
        <v>42</v>
      </c>
      <c r="F67" s="22">
        <v>20</v>
      </c>
      <c r="G67" s="22">
        <v>50</v>
      </c>
      <c r="H67" s="22">
        <v>100</v>
      </c>
      <c r="I67" s="22">
        <v>500</v>
      </c>
      <c r="J67" t="s">
        <v>43</v>
      </c>
      <c r="K67" s="65"/>
      <c r="L67" s="64"/>
      <c r="M67" s="67"/>
      <c r="N67" s="67"/>
    </row>
    <row r="68" spans="5:14" ht="12.75">
      <c r="E68" s="54" t="s">
        <v>44</v>
      </c>
      <c r="F68" s="24"/>
      <c r="G68" s="24"/>
      <c r="H68" s="24"/>
      <c r="I68" s="24"/>
      <c r="J68" s="8"/>
      <c r="K68" s="65"/>
      <c r="L68" s="64"/>
      <c r="M68" s="72"/>
      <c r="N68" s="72"/>
    </row>
    <row r="69" spans="5:14" ht="12.75">
      <c r="E69" s="54" t="s">
        <v>45</v>
      </c>
      <c r="F69" s="28"/>
      <c r="G69" s="28"/>
      <c r="H69" s="28"/>
      <c r="I69" s="28"/>
      <c r="J69" t="s">
        <v>30</v>
      </c>
      <c r="K69" s="65"/>
      <c r="L69" s="65"/>
      <c r="M69" s="66"/>
      <c r="N69" s="65"/>
    </row>
    <row r="70" spans="5:14" ht="12.75">
      <c r="E70" s="54" t="s">
        <v>46</v>
      </c>
      <c r="F70" s="31"/>
      <c r="G70" s="31"/>
      <c r="H70" s="31"/>
      <c r="I70" s="31"/>
      <c r="J70" t="s">
        <v>38</v>
      </c>
      <c r="K70" s="65"/>
      <c r="L70" s="73"/>
      <c r="M70" s="65"/>
      <c r="N70" s="65"/>
    </row>
    <row r="71" spans="11:14" ht="12.75">
      <c r="K71" s="48"/>
      <c r="L71" s="55"/>
      <c r="M71" s="48"/>
      <c r="N71" s="48"/>
    </row>
    <row r="72" spans="11:14" ht="12.75">
      <c r="K72" s="48"/>
      <c r="M72" s="48"/>
      <c r="N72" s="48"/>
    </row>
    <row r="73" spans="11:14" ht="12.75">
      <c r="K73" s="48"/>
      <c r="M73" s="48"/>
      <c r="N73" s="48"/>
    </row>
    <row r="74" spans="11:14" ht="12.75">
      <c r="K74" s="48"/>
      <c r="M74" s="48"/>
      <c r="N74" s="48"/>
    </row>
    <row r="75" spans="11:14" ht="12.75">
      <c r="K75" s="48"/>
      <c r="M75" s="48"/>
      <c r="N75" s="48"/>
    </row>
    <row r="76" spans="11:14" ht="12.75">
      <c r="K76" s="48"/>
      <c r="M76" s="48"/>
      <c r="N76" s="48"/>
    </row>
    <row r="77" spans="11:14" ht="12.75">
      <c r="K77" s="48"/>
      <c r="M77" s="48"/>
      <c r="N77" s="48"/>
    </row>
    <row r="78" spans="11:14" ht="12.75">
      <c r="K78" s="48"/>
      <c r="M78" s="48"/>
      <c r="N78" s="48"/>
    </row>
    <row r="79" spans="11:14" ht="12.75">
      <c r="K79" s="48"/>
      <c r="M79" s="48"/>
      <c r="N79" s="48"/>
    </row>
    <row r="80" spans="11:14" ht="12.75">
      <c r="K80" s="48"/>
      <c r="M80" s="48"/>
      <c r="N80" s="48"/>
    </row>
    <row r="81" spans="11:14" ht="12.75">
      <c r="K81" s="48"/>
      <c r="M81" s="48"/>
      <c r="N81" s="48"/>
    </row>
    <row r="82" spans="11:14" ht="12.75">
      <c r="K82" s="48"/>
      <c r="M82" s="48"/>
      <c r="N82" s="48"/>
    </row>
    <row r="83" spans="11:14" ht="12.75">
      <c r="K83" s="48"/>
      <c r="M83" s="48"/>
      <c r="N83" s="48"/>
    </row>
    <row r="84" spans="11:14" ht="12.75">
      <c r="K84" s="48"/>
      <c r="M84" s="48"/>
      <c r="N84" s="48"/>
    </row>
    <row r="85" spans="11:14" ht="12.75">
      <c r="K85" s="48"/>
      <c r="M85" s="48"/>
      <c r="N85" s="48"/>
    </row>
    <row r="86" ht="12.75">
      <c r="K86" s="48"/>
    </row>
    <row r="87" ht="12.75">
      <c r="K87" s="48"/>
    </row>
    <row r="88" ht="12.75">
      <c r="K88" s="48"/>
    </row>
    <row r="89" ht="12.75">
      <c r="K89" s="48"/>
    </row>
    <row r="90" ht="12.75">
      <c r="K90" s="48"/>
    </row>
    <row r="91" ht="12.75">
      <c r="K91" s="48"/>
    </row>
    <row r="92" ht="12.75">
      <c r="K92" s="48"/>
    </row>
    <row r="93" ht="12.75">
      <c r="K93" s="48"/>
    </row>
    <row r="94" ht="12.75">
      <c r="K94" s="48"/>
    </row>
    <row r="95" ht="12.75">
      <c r="K95" s="48"/>
    </row>
    <row r="96" ht="12.75">
      <c r="K96" s="48"/>
    </row>
    <row r="97" ht="12.75">
      <c r="K97" s="48"/>
    </row>
    <row r="98" ht="12.75">
      <c r="K98" s="48"/>
    </row>
    <row r="99" ht="12.75">
      <c r="K99" s="48"/>
    </row>
    <row r="100" ht="12.75">
      <c r="K100" s="48"/>
    </row>
    <row r="101" ht="12.75">
      <c r="K101" s="48"/>
    </row>
    <row r="102" ht="12.75">
      <c r="K102" s="48"/>
    </row>
    <row r="103" ht="12.75">
      <c r="K103" s="48"/>
    </row>
    <row r="104" ht="12.75">
      <c r="K104" s="48"/>
    </row>
    <row r="105" ht="12.75">
      <c r="K105" s="48"/>
    </row>
    <row r="106" ht="12.75">
      <c r="K106" s="48"/>
    </row>
    <row r="107" ht="12.75">
      <c r="K107" s="48"/>
    </row>
    <row r="108" ht="12.75">
      <c r="K108" s="48"/>
    </row>
    <row r="109" ht="12.75">
      <c r="K109" s="48"/>
    </row>
    <row r="110" ht="12.75">
      <c r="K110" s="4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Cécile Picouet</cp:lastModifiedBy>
  <dcterms:created xsi:type="dcterms:W3CDTF">2002-07-26T08:09:41Z</dcterms:created>
  <dcterms:modified xsi:type="dcterms:W3CDTF">2004-04-14T12:49:56Z</dcterms:modified>
  <cp:category/>
  <cp:version/>
  <cp:contentType/>
  <cp:contentStatus/>
</cp:coreProperties>
</file>